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codeName="ThisWorkbook"/>
  <mc:AlternateContent xmlns:mc="http://schemas.openxmlformats.org/markup-compatibility/2006">
    <mc:Choice Requires="x15">
      <x15ac:absPath xmlns:x15ac="http://schemas.microsoft.com/office/spreadsheetml/2010/11/ac" url="C:\Users\Gebruiker\Documents\EPS PROJECT\EPS project\project managment\"/>
    </mc:Choice>
  </mc:AlternateContent>
  <xr:revisionPtr revIDLastSave="0" documentId="13_ncr:1_{CCF76567-A51F-4243-8510-694235BDE236}" xr6:coauthVersionLast="45" xr6:coauthVersionMax="45" xr10:uidLastSave="{00000000-0000-0000-0000-000000000000}"/>
  <bookViews>
    <workbookView xWindow="-120" yWindow="-120" windowWidth="20730" windowHeight="11160" xr2:uid="{00000000-000D-0000-FFFF-FFFF00000000}"/>
  </bookViews>
  <sheets>
    <sheet name="GanttChart" sheetId="9" r:id="rId1"/>
    <sheet name="GanttChartPro" sheetId="12" r:id="rId2"/>
    <sheet name="Help" sheetId="6" r:id="rId3"/>
    <sheet name="TermsOfUse" sheetId="11" r:id="rId4"/>
  </sheets>
  <definedNames>
    <definedName name="prevWBS" localSheetId="0">GanttChart!$A1048576</definedName>
    <definedName name="Print_Area" localSheetId="0">GanttChart!$A$1:$BM$50</definedName>
    <definedName name="Print_Area" localSheetId="1">GanttChartPro!$A$1:$C$47</definedName>
    <definedName name="Print_Titles" localSheetId="0">GanttChart!$4:$7</definedName>
    <definedName name="valuevx">42.314159</definedName>
    <definedName name="vertex42_copyright" hidden="1">"© 2006-2018 Vertex42 LLC"</definedName>
    <definedName name="vertex42_id" hidden="1">"gantt-chart_L.xlsx"</definedName>
    <definedName name="vertex42_title" hidden="1">"Gantt Chart Template"</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H42" i="9" l="1"/>
  <c r="H39" i="9"/>
  <c r="H45" i="9"/>
  <c r="H46" i="9"/>
  <c r="H47" i="9"/>
  <c r="H50" i="9"/>
  <c r="H51" i="9"/>
  <c r="H52" i="9"/>
  <c r="H53" i="9"/>
  <c r="H54" i="9"/>
  <c r="H55" i="9"/>
  <c r="H56" i="9"/>
  <c r="H57" i="9"/>
  <c r="EF5" i="9"/>
  <c r="EF6" i="9"/>
  <c r="EF4" i="9" s="1"/>
  <c r="EG6" i="9"/>
  <c r="EH6" i="9" s="1"/>
  <c r="EF7" i="9"/>
  <c r="DR6" i="9"/>
  <c r="DR4" i="9" s="1"/>
  <c r="DS6" i="9"/>
  <c r="DT6" i="9" s="1"/>
  <c r="DR7" i="9"/>
  <c r="DS7" i="9"/>
  <c r="CW5" i="9"/>
  <c r="CW6" i="9"/>
  <c r="CW4" i="9" s="1"/>
  <c r="CX6" i="9"/>
  <c r="CY6" i="9" s="1"/>
  <c r="CW7" i="9"/>
  <c r="CI6" i="9"/>
  <c r="CI4" i="9" s="1"/>
  <c r="CJ6" i="9"/>
  <c r="CK6" i="9" s="1"/>
  <c r="CI7" i="9"/>
  <c r="CJ7" i="9"/>
  <c r="BU6" i="9"/>
  <c r="BU4" i="9" s="1"/>
  <c r="BV6" i="9"/>
  <c r="BW6" i="9" s="1"/>
  <c r="BU7" i="9"/>
  <c r="BV7" i="9"/>
  <c r="BN5" i="9"/>
  <c r="BN6" i="9"/>
  <c r="BN4" i="9" s="1"/>
  <c r="BO6" i="9"/>
  <c r="BP6" i="9" s="1"/>
  <c r="BN7" i="9"/>
  <c r="H19" i="9"/>
  <c r="EI6" i="9" l="1"/>
  <c r="EH7" i="9"/>
  <c r="EG7" i="9"/>
  <c r="DT7" i="9"/>
  <c r="DU6" i="9"/>
  <c r="DR5" i="9"/>
  <c r="CZ6" i="9"/>
  <c r="CY7" i="9"/>
  <c r="CX7" i="9"/>
  <c r="CK7" i="9"/>
  <c r="CL6" i="9"/>
  <c r="CI5" i="9"/>
  <c r="BW7" i="9"/>
  <c r="BX6" i="9"/>
  <c r="BU5" i="9"/>
  <c r="BQ6" i="9"/>
  <c r="BP7" i="9"/>
  <c r="BO7" i="9"/>
  <c r="H16" i="9"/>
  <c r="H24" i="9"/>
  <c r="H27" i="9"/>
  <c r="H26" i="9"/>
  <c r="H29" i="9"/>
  <c r="H25" i="9"/>
  <c r="H30" i="9"/>
  <c r="H38" i="9"/>
  <c r="H33" i="9"/>
  <c r="H28" i="9"/>
  <c r="F8" i="9"/>
  <c r="H8" i="9" s="1"/>
  <c r="H23" i="9"/>
  <c r="H22" i="9"/>
  <c r="H34" i="9"/>
  <c r="H35" i="9"/>
  <c r="H36" i="9"/>
  <c r="H37" i="9"/>
  <c r="H44" i="9"/>
  <c r="H49" i="9"/>
  <c r="H41" i="9"/>
  <c r="H32" i="9"/>
  <c r="H17" i="9"/>
  <c r="H21" i="9"/>
  <c r="J6" i="9"/>
  <c r="J5" i="9" s="1"/>
  <c r="H12" i="9"/>
  <c r="H10" i="9"/>
  <c r="H9" i="9"/>
  <c r="H15" i="9"/>
  <c r="H13" i="9"/>
  <c r="H14" i="9"/>
  <c r="H18" i="9"/>
  <c r="H11" i="9"/>
  <c r="EJ6" i="9" l="1"/>
  <c r="EI7" i="9"/>
  <c r="DV6" i="9"/>
  <c r="DU7" i="9"/>
  <c r="DA6" i="9"/>
  <c r="CZ7" i="9"/>
  <c r="CM6" i="9"/>
  <c r="CL7" i="9"/>
  <c r="BY6" i="9"/>
  <c r="BX7" i="9"/>
  <c r="BR6" i="9"/>
  <c r="BQ7" i="9"/>
  <c r="K6" i="9"/>
  <c r="L6" i="9" s="1"/>
  <c r="J7" i="9"/>
  <c r="J4" i="9"/>
  <c r="M6" i="9"/>
  <c r="L7" i="9"/>
  <c r="K7" i="9"/>
  <c r="EK6" i="9" l="1"/>
  <c r="EJ7" i="9"/>
  <c r="DV7" i="9"/>
  <c r="DW6" i="9"/>
  <c r="DB6" i="9"/>
  <c r="DA7" i="9"/>
  <c r="CM7" i="9"/>
  <c r="CN6" i="9"/>
  <c r="BY7" i="9"/>
  <c r="BZ6" i="9"/>
  <c r="BS6" i="9"/>
  <c r="BR7" i="9"/>
  <c r="N6" i="9"/>
  <c r="M7" i="9"/>
  <c r="EL6" i="9" l="1"/>
  <c r="EL7" i="9" s="1"/>
  <c r="EK7" i="9"/>
  <c r="DX6" i="9"/>
  <c r="DW7" i="9"/>
  <c r="DC6" i="9"/>
  <c r="DB7" i="9"/>
  <c r="CO6" i="9"/>
  <c r="CN7" i="9"/>
  <c r="CA6" i="9"/>
  <c r="BZ7" i="9"/>
  <c r="BT6" i="9"/>
  <c r="BT7" i="9" s="1"/>
  <c r="BS7" i="9"/>
  <c r="O6" i="9"/>
  <c r="N7" i="9"/>
  <c r="DX7" i="9" l="1"/>
  <c r="DY6" i="9"/>
  <c r="DD6" i="9"/>
  <c r="DC7" i="9"/>
  <c r="CO7" i="9"/>
  <c r="CP6" i="9"/>
  <c r="CA7" i="9"/>
  <c r="CB6" i="9"/>
  <c r="O7" i="9"/>
  <c r="P6" i="9"/>
  <c r="DZ6" i="9" l="1"/>
  <c r="DY4" i="9"/>
  <c r="DY5" i="9"/>
  <c r="DY7" i="9"/>
  <c r="DD5" i="9"/>
  <c r="DE6" i="9"/>
  <c r="DD7" i="9"/>
  <c r="DD4" i="9"/>
  <c r="CQ6" i="9"/>
  <c r="CP4" i="9"/>
  <c r="CP5" i="9"/>
  <c r="CP7" i="9"/>
  <c r="CC6" i="9"/>
  <c r="CB4" i="9"/>
  <c r="CB5" i="9"/>
  <c r="CB7" i="9"/>
  <c r="Q6" i="9"/>
  <c r="P7" i="9"/>
  <c r="DZ7" i="9" l="1"/>
  <c r="EA6" i="9"/>
  <c r="DF6" i="9"/>
  <c r="DE7" i="9"/>
  <c r="CQ7" i="9"/>
  <c r="CR6" i="9"/>
  <c r="CC7" i="9"/>
  <c r="CD6" i="9"/>
  <c r="R6" i="9"/>
  <c r="Q5" i="9"/>
  <c r="Q7" i="9"/>
  <c r="Q4" i="9"/>
  <c r="EB6" i="9" l="1"/>
  <c r="EA7" i="9"/>
  <c r="DG6" i="9"/>
  <c r="DF7" i="9"/>
  <c r="CS6" i="9"/>
  <c r="CR7" i="9"/>
  <c r="CE6" i="9"/>
  <c r="CD7" i="9"/>
  <c r="R7" i="9"/>
  <c r="S6" i="9"/>
  <c r="EB7" i="9" l="1"/>
  <c r="EC6" i="9"/>
  <c r="DH6" i="9"/>
  <c r="DG7" i="9"/>
  <c r="CS7" i="9"/>
  <c r="CT6" i="9"/>
  <c r="CE7" i="9"/>
  <c r="CF6" i="9"/>
  <c r="T6" i="9"/>
  <c r="S7" i="9"/>
  <c r="ED6" i="9" l="1"/>
  <c r="EC7" i="9"/>
  <c r="DI6" i="9"/>
  <c r="DH7" i="9"/>
  <c r="CU6" i="9"/>
  <c r="CT7" i="9"/>
  <c r="CG6" i="9"/>
  <c r="CF7" i="9"/>
  <c r="T7" i="9"/>
  <c r="U6" i="9"/>
  <c r="ED7" i="9" l="1"/>
  <c r="EE6" i="9"/>
  <c r="EE7" i="9" s="1"/>
  <c r="DJ6" i="9"/>
  <c r="DI7" i="9"/>
  <c r="CU7" i="9"/>
  <c r="CV6" i="9"/>
  <c r="CV7" i="9" s="1"/>
  <c r="CG7" i="9"/>
  <c r="CH6" i="9"/>
  <c r="CH7" i="9" s="1"/>
  <c r="U7" i="9"/>
  <c r="V6" i="9"/>
  <c r="DK6" i="9" l="1"/>
  <c r="DJ7" i="9"/>
  <c r="W6" i="9"/>
  <c r="V7" i="9"/>
  <c r="DK4" i="9" l="1"/>
  <c r="DK5" i="9"/>
  <c r="DL6" i="9"/>
  <c r="DK7" i="9"/>
  <c r="W7" i="9"/>
  <c r="X6" i="9"/>
  <c r="DM6" i="9" l="1"/>
  <c r="DL7" i="9"/>
  <c r="Y6" i="9"/>
  <c r="X4" i="9"/>
  <c r="X7" i="9"/>
  <c r="X5" i="9"/>
  <c r="DN6" i="9" l="1"/>
  <c r="DM7" i="9"/>
  <c r="Y7" i="9"/>
  <c r="Z6" i="9"/>
  <c r="DO6" i="9" l="1"/>
  <c r="DN7" i="9"/>
  <c r="AA6" i="9"/>
  <c r="Z7" i="9"/>
  <c r="DP6" i="9" l="1"/>
  <c r="DO7" i="9"/>
  <c r="AB6" i="9"/>
  <c r="AA7" i="9"/>
  <c r="DQ6" i="9" l="1"/>
  <c r="DQ7" i="9" s="1"/>
  <c r="DP7" i="9"/>
  <c r="AC6" i="9"/>
  <c r="AB7" i="9"/>
  <c r="AC7" i="9" l="1"/>
  <c r="AD6" i="9"/>
  <c r="AD7" i="9" l="1"/>
  <c r="AE6" i="9"/>
  <c r="AF6" i="9" l="1"/>
  <c r="AE5" i="9"/>
  <c r="AE4" i="9"/>
  <c r="AE7" i="9"/>
  <c r="AF7" i="9" l="1"/>
  <c r="AG6" i="9"/>
  <c r="AG7" i="9" l="1"/>
  <c r="AH6" i="9"/>
  <c r="AI6" i="9" l="1"/>
  <c r="AH7" i="9"/>
  <c r="AI7" i="9" l="1"/>
  <c r="AJ6" i="9"/>
  <c r="AK6" i="9" l="1"/>
  <c r="AJ7" i="9"/>
  <c r="AK7" i="9" l="1"/>
  <c r="AL6" i="9"/>
  <c r="AL7" i="9" l="1"/>
  <c r="AL4" i="9"/>
  <c r="AM6" i="9"/>
  <c r="AL5" i="9"/>
  <c r="AN6" i="9" l="1"/>
  <c r="AM7" i="9"/>
  <c r="AO6" i="9" l="1"/>
  <c r="AN7" i="9"/>
  <c r="AO7" i="9" l="1"/>
  <c r="AP6" i="9"/>
  <c r="AQ6" i="9" l="1"/>
  <c r="AP7" i="9"/>
  <c r="AR6" i="9" l="1"/>
  <c r="AQ7" i="9"/>
  <c r="AS6" i="9" l="1"/>
  <c r="AR7" i="9"/>
  <c r="AS4" i="9" l="1"/>
  <c r="AS5" i="9"/>
  <c r="AT6" i="9"/>
  <c r="AS7" i="9"/>
  <c r="AU6" i="9" l="1"/>
  <c r="AT7" i="9"/>
  <c r="AV6" i="9" l="1"/>
  <c r="AU7" i="9"/>
  <c r="AW6" i="9" l="1"/>
  <c r="AV7" i="9"/>
  <c r="AW7" i="9" l="1"/>
  <c r="AX6" i="9"/>
  <c r="AX7" i="9" l="1"/>
  <c r="AY6" i="9"/>
  <c r="AZ6" i="9" l="1"/>
  <c r="AY7" i="9"/>
  <c r="BA6" i="9" l="1"/>
  <c r="AZ7" i="9"/>
  <c r="AZ4" i="9"/>
  <c r="AZ5" i="9"/>
  <c r="BA7" i="9" l="1"/>
  <c r="BB6" i="9"/>
  <c r="BB7" i="9" l="1"/>
  <c r="BC6" i="9"/>
  <c r="BC7" i="9" l="1"/>
  <c r="BD6" i="9"/>
  <c r="BD7" i="9" l="1"/>
  <c r="BE6" i="9"/>
  <c r="BE7" i="9" l="1"/>
  <c r="BF6" i="9"/>
  <c r="BF7" i="9" l="1"/>
  <c r="BG6" i="9"/>
  <c r="BG5" i="9" l="1"/>
  <c r="BG4" i="9"/>
  <c r="BG7" i="9"/>
  <c r="BH6" i="9"/>
  <c r="BI6" i="9" l="1"/>
  <c r="BH7" i="9"/>
  <c r="BJ6" i="9" l="1"/>
  <c r="BI7" i="9"/>
  <c r="BK6" i="9" l="1"/>
  <c r="BJ7" i="9"/>
  <c r="BL6" i="9" l="1"/>
  <c r="BK7" i="9"/>
  <c r="BM6" i="9" l="1"/>
  <c r="BM7" i="9" s="1"/>
  <c r="BL7"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Vertex42</author>
    <author>Vertex42.com Templates</author>
  </authors>
  <commentList>
    <comment ref="A7" authorId="0" shapeId="0" xr:uid="{00000000-0006-0000-0000-000001000000}">
      <text>
        <r>
          <rPr>
            <b/>
            <sz val="9"/>
            <color indexed="81"/>
            <rFont val="Tahoma"/>
            <family val="2"/>
          </rPr>
          <t>Work Breakdown Structure</t>
        </r>
        <r>
          <rPr>
            <sz val="9"/>
            <color indexed="81"/>
            <rFont val="Tahoma"/>
            <family val="2"/>
          </rPr>
          <t xml:space="preserve">
Level 1: 1, 2, 3, ...
Level 2: 1.1, 1.2, 1.3, ...
Level 3: 1.1.1, 1.1.2, 1.1.3, …
 - The WBS uses a formula to control the numbering, but the formulas are different for different levels. Copy and Paste the cells in the WBS column from the examples at the bottom of the worksheet.</t>
        </r>
      </text>
    </comment>
    <comment ref="B7" authorId="0" shapeId="0" xr:uid="{00000000-0006-0000-0000-000002000000}">
      <text>
        <r>
          <rPr>
            <b/>
            <sz val="9"/>
            <color indexed="81"/>
            <rFont val="Tahoma"/>
            <family val="2"/>
          </rPr>
          <t>Task Description</t>
        </r>
        <r>
          <rPr>
            <sz val="9"/>
            <color indexed="81"/>
            <rFont val="Tahoma"/>
            <family val="2"/>
          </rPr>
          <t xml:space="preserve">
Enter the name of each task and sub-task. Use indents for sub-tasks.</t>
        </r>
      </text>
    </comment>
    <comment ref="C7" authorId="0" shapeId="0" xr:uid="{00000000-0006-0000-0000-000003000000}">
      <text>
        <r>
          <rPr>
            <b/>
            <sz val="9"/>
            <color indexed="81"/>
            <rFont val="Tahoma"/>
            <family val="2"/>
          </rPr>
          <t>Task Lead</t>
        </r>
        <r>
          <rPr>
            <sz val="9"/>
            <color indexed="81"/>
            <rFont val="Tahoma"/>
            <family val="2"/>
          </rPr>
          <t xml:space="preserve">
Enter the name of the Task Lead in this column.</t>
        </r>
      </text>
    </comment>
    <comment ref="D7" authorId="0" shapeId="0" xr:uid="{00000000-0006-0000-0000-000004000000}">
      <text>
        <r>
          <rPr>
            <b/>
            <sz val="9"/>
            <color indexed="81"/>
            <rFont val="Tahoma"/>
            <family val="2"/>
          </rPr>
          <t xml:space="preserve">Predecessor Tasks:
</t>
        </r>
        <r>
          <rPr>
            <sz val="9"/>
            <color indexed="81"/>
            <rFont val="Tahoma"/>
            <family val="2"/>
          </rPr>
          <t>You can use this column to enter the WBS of a predecessor for reference. The PRO version uses formulas to automatically calculate the Start Date based on the Predecessor.</t>
        </r>
      </text>
    </comment>
    <comment ref="E7" authorId="0" shapeId="0" xr:uid="{00000000-0006-0000-0000-000005000000}">
      <text>
        <r>
          <rPr>
            <b/>
            <sz val="9"/>
            <color indexed="81"/>
            <rFont val="Tahoma"/>
            <family val="2"/>
          </rPr>
          <t>Task Start Date</t>
        </r>
        <r>
          <rPr>
            <sz val="9"/>
            <color indexed="81"/>
            <rFont val="Tahoma"/>
            <family val="2"/>
          </rPr>
          <t xml:space="preserve">
You can manually enter the Start Date for each task or use a formula to create a dependency on a Predecessor. For example, you could enter </t>
        </r>
        <r>
          <rPr>
            <b/>
            <sz val="9"/>
            <color indexed="81"/>
            <rFont val="Tahoma"/>
            <family val="2"/>
          </rPr>
          <t>=</t>
        </r>
        <r>
          <rPr>
            <b/>
            <i/>
            <sz val="9"/>
            <color indexed="81"/>
            <rFont val="Tahoma"/>
            <family val="2"/>
          </rPr>
          <t>enddate</t>
        </r>
        <r>
          <rPr>
            <b/>
            <sz val="9"/>
            <color indexed="81"/>
            <rFont val="Tahoma"/>
            <family val="2"/>
          </rPr>
          <t>+1</t>
        </r>
        <r>
          <rPr>
            <sz val="9"/>
            <color indexed="81"/>
            <rFont val="Tahoma"/>
            <family val="2"/>
          </rPr>
          <t xml:space="preserve"> to set the Start date to the next calendar day, or </t>
        </r>
        <r>
          <rPr>
            <b/>
            <sz val="9"/>
            <color indexed="81"/>
            <rFont val="Tahoma"/>
            <family val="2"/>
          </rPr>
          <t>=WORKDAY(</t>
        </r>
        <r>
          <rPr>
            <b/>
            <i/>
            <sz val="9"/>
            <color indexed="81"/>
            <rFont val="Tahoma"/>
            <family val="2"/>
          </rPr>
          <t>enddate</t>
        </r>
        <r>
          <rPr>
            <b/>
            <sz val="9"/>
            <color indexed="81"/>
            <rFont val="Tahoma"/>
            <family val="2"/>
          </rPr>
          <t>,1)</t>
        </r>
        <r>
          <rPr>
            <sz val="9"/>
            <color indexed="81"/>
            <rFont val="Tahoma"/>
            <family val="2"/>
          </rPr>
          <t xml:space="preserve"> to set the Start date to the next work day (excluding weekends), where </t>
        </r>
        <r>
          <rPr>
            <i/>
            <sz val="9"/>
            <color indexed="81"/>
            <rFont val="Tahoma"/>
            <family val="2"/>
          </rPr>
          <t>enddate</t>
        </r>
        <r>
          <rPr>
            <sz val="9"/>
            <color indexed="81"/>
            <rFont val="Tahoma"/>
            <family val="2"/>
          </rPr>
          <t xml:space="preserve"> is the cell reference for the End date of the Predecessor task.</t>
        </r>
      </text>
    </comment>
    <comment ref="F7" authorId="1" shapeId="0" xr:uid="{00000000-0006-0000-0000-000006000000}">
      <text>
        <r>
          <rPr>
            <b/>
            <sz val="9"/>
            <color indexed="81"/>
            <rFont val="Tahoma"/>
            <family val="2"/>
          </rPr>
          <t>End Date:</t>
        </r>
        <r>
          <rPr>
            <sz val="9"/>
            <color indexed="81"/>
            <rFont val="Tahoma"/>
            <family val="2"/>
          </rPr>
          <t xml:space="preserve">
The End Date is calculated based on the Start Date and the Calendar Days columns.</t>
        </r>
      </text>
    </comment>
    <comment ref="G7" authorId="0" shapeId="0" xr:uid="{00000000-0006-0000-0000-000008000000}">
      <text>
        <r>
          <rPr>
            <b/>
            <sz val="9"/>
            <color indexed="81"/>
            <rFont val="Tahoma"/>
            <family val="2"/>
          </rPr>
          <t>Percent Complete</t>
        </r>
        <r>
          <rPr>
            <sz val="9"/>
            <color indexed="81"/>
            <rFont val="Tahoma"/>
            <family val="2"/>
          </rPr>
          <t xml:space="preserve">
Update the status of this task by entering the percent complete (between 0% and 100%).</t>
        </r>
      </text>
    </comment>
    <comment ref="H7" authorId="0" shapeId="0" xr:uid="{00000000-0006-0000-0000-000009000000}">
      <text>
        <r>
          <rPr>
            <b/>
            <sz val="9"/>
            <color indexed="81"/>
            <rFont val="Tahoma"/>
            <family val="2"/>
          </rPr>
          <t>Work Days</t>
        </r>
        <r>
          <rPr>
            <sz val="9"/>
            <color indexed="81"/>
            <rFont val="Tahoma"/>
            <family val="2"/>
          </rPr>
          <t xml:space="preserve">
Counts the number of work days, excluding the weekends (Saturday and Sunday). In the PRO version, you can customize the work week and list specific non-working days like holidays. In the PRO version, the default input is the Work Days instead of the Calendar Days.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Vertex42</author>
  </authors>
  <commentList>
    <comment ref="C16" authorId="0" shapeId="0" xr:uid="{00000000-0006-0000-0200-000001000000}">
      <text>
        <r>
          <rPr>
            <sz val="8"/>
            <color indexed="81"/>
            <rFont val="Tahoma"/>
            <family val="2"/>
          </rPr>
          <t>This is an example comment.</t>
        </r>
      </text>
    </comment>
  </commentList>
</comments>
</file>

<file path=xl/sharedStrings.xml><?xml version="1.0" encoding="utf-8"?>
<sst xmlns="http://schemas.openxmlformats.org/spreadsheetml/2006/main" count="269" uniqueCount="223">
  <si>
    <t>[Company Name]</t>
  </si>
  <si>
    <t>WBS</t>
  </si>
  <si>
    <t>Input Cell</t>
  </si>
  <si>
    <t>Label</t>
  </si>
  <si>
    <t>Getting Started Tips</t>
  </si>
  <si>
    <t>FAQs</t>
  </si>
  <si>
    <t>Q:</t>
  </si>
  <si>
    <t>Creating Task Dependencies</t>
  </si>
  <si>
    <t>[Task]</t>
  </si>
  <si>
    <t>Changing the Color of the Bars in the Gantt Chart</t>
  </si>
  <si>
    <t>Using the Template Rows and Choosing a WBS Level</t>
  </si>
  <si>
    <t>A.</t>
  </si>
  <si>
    <t>Enter the date manually (e.g. 1/3/2015)</t>
  </si>
  <si>
    <t>B.</t>
  </si>
  <si>
    <t>Reference the Project Start Date (e.g. =$E$4 )</t>
  </si>
  <si>
    <t>C.</t>
  </si>
  <si>
    <t>Set the Start date to the next Work Day after another task's End date.</t>
  </si>
  <si>
    <t>D.</t>
  </si>
  <si>
    <t>Set the Start date to the next Calendar Day after another task's End date.</t>
  </si>
  <si>
    <t>E.</t>
  </si>
  <si>
    <t>Set the Start date to a number of days before or after another date.</t>
  </si>
  <si>
    <t>Find a row that works, then copy the cells that make up the gantt chart area from that row into the row that is messed up.</t>
  </si>
  <si>
    <t>Gantt Chart Template Pro</t>
  </si>
  <si>
    <t>Learn More About Gantt Chart Template Pro</t>
  </si>
  <si>
    <t>Benefits and Features of Gantt Chart Template Pro</t>
  </si>
  <si>
    <t xml:space="preserve"> - Start date and End date</t>
  </si>
  <si>
    <t xml:space="preserve"> - Start date and Work days</t>
  </si>
  <si>
    <t xml:space="preserve"> - Start date and Calendar days</t>
  </si>
  <si>
    <t>Easily Create Task Dependencies</t>
  </si>
  <si>
    <t>Exclude Holidays from Work Days</t>
  </si>
  <si>
    <r>
      <t>Gantt Chart Template Pro</t>
    </r>
    <r>
      <rPr>
        <sz val="10"/>
        <rFont val="Arial"/>
        <family val="2"/>
      </rPr>
      <t xml:space="preserve"> is similar to this free version, but</t>
    </r>
  </si>
  <si>
    <t>it is more feature-packed. It also comes with other bonus content.</t>
  </si>
  <si>
    <t>Use Work Days as an Input</t>
  </si>
  <si>
    <t>Customize Your Work Week</t>
  </si>
  <si>
    <t>functions that allow you define the work week as something other than Monday-Friday.</t>
  </si>
  <si>
    <t>Simple Color-Coding</t>
  </si>
  <si>
    <t>By default, the Pro version is set up to have you enter Work Days instead of Calendar Days.</t>
  </si>
  <si>
    <t>The expanded set of template rows provides more options for defining the Start date, End date,</t>
  </si>
  <si>
    <t>and Duration of tasks. Define a task based on …</t>
  </si>
  <si>
    <t>List holidays and other specific non-working days that you want to exclude from work days.</t>
  </si>
  <si>
    <t>The Pro version includes a column for specifying the color of bars in the chart. For example,</t>
  </si>
  <si>
    <t>you could change the color based on urgency or task lead.</t>
  </si>
  <si>
    <t>Daily, Weekly, or Monthly View</t>
  </si>
  <si>
    <t>The Pro version includes a drop-down next to the Display Week that lets you choose to display</t>
  </si>
  <si>
    <t>the columns in the chart area as days, weeks, or months.</t>
  </si>
  <si>
    <t>Gantt Chart Template Pro for Excel Online</t>
  </si>
  <si>
    <t>Pro version for Excel Online.</t>
  </si>
  <si>
    <t>The following link is a blog post that talks specifically about the</t>
  </si>
  <si>
    <t>https://www.vertex42.com/ExcelTemplates/excel-gantt-chart.html</t>
  </si>
  <si>
    <t>https://www.vertex42.com/licensing/EULA_privateuse.html</t>
  </si>
  <si>
    <t>Learn About Gantt Chart Template Pro</t>
  </si>
  <si>
    <t>Terms of Use</t>
  </si>
  <si>
    <t>Gantt Chart Template, by Vertex42.com</t>
  </si>
  <si>
    <t>© 2006-2018 Vertex42 LLC</t>
  </si>
  <si>
    <t>This spreadsheet template, including all worksheets and associated content is a copyrighted work under the United States and other copyright laws.</t>
  </si>
  <si>
    <r>
      <t xml:space="preserve">You may download the spreadsheet template, make archival copies, and customize the template only for your </t>
    </r>
    <r>
      <rPr>
        <b/>
        <sz val="12"/>
        <rFont val="Arial"/>
        <family val="2"/>
      </rPr>
      <t>personal use or use within your company or organization</t>
    </r>
    <r>
      <rPr>
        <sz val="12"/>
        <rFont val="Arial"/>
        <family val="2"/>
      </rPr>
      <t xml:space="preserve"> and </t>
    </r>
    <r>
      <rPr>
        <b/>
        <sz val="12"/>
        <rFont val="Arial"/>
        <family val="2"/>
      </rPr>
      <t>not</t>
    </r>
    <r>
      <rPr>
        <sz val="12"/>
        <rFont val="Arial"/>
        <family val="2"/>
      </rPr>
      <t xml:space="preserve"> for resale or public sharing.</t>
    </r>
  </si>
  <si>
    <t>You may not remove or alter any Vertex42 logo, trademark, copyright, disclaimer, brand, terms of use, attribution, or other proprietary notices or marks within the template.</t>
  </si>
  <si>
    <t>The template and any file, document, or other work including or derived from the template may NOT be sold, distributed, published to an online gallery, hosted on a website, or placed on any server in a way that makes it available to the general public.</t>
  </si>
  <si>
    <r>
      <rPr>
        <b/>
        <sz val="12"/>
        <rFont val="Arial"/>
        <family val="2"/>
      </rPr>
      <t>Limited Private Sharing and Other Allowed Uses</t>
    </r>
    <r>
      <rPr>
        <sz val="12"/>
        <rFont val="Arial"/>
        <family val="2"/>
      </rPr>
      <t>: See the complete license agreement to learn more about how you may or may not use this template.</t>
    </r>
  </si>
  <si>
    <t>View the Complete License Agreement</t>
  </si>
  <si>
    <t>Watch Demo Videos of the Pro Version on Vertex42.com</t>
  </si>
  <si>
    <t>Please read the license agreement in the TermsOfUse worksheet to learn how you may or may not use and share this spreadsheet.</t>
  </si>
  <si>
    <t>TASK</t>
  </si>
  <si>
    <t>LEAD</t>
  </si>
  <si>
    <t>START</t>
  </si>
  <si>
    <t>END</t>
  </si>
  <si>
    <t>% DONE</t>
  </si>
  <si>
    <t>WORK DAYS</t>
  </si>
  <si>
    <t>PREDECESSOR</t>
  </si>
  <si>
    <t xml:space="preserve">Project Start Date </t>
  </si>
  <si>
    <t xml:space="preserve">Project Lead </t>
  </si>
  <si>
    <r>
      <rPr>
        <i/>
        <u/>
        <sz val="8"/>
        <color theme="1" tint="0.34998626667073579"/>
        <rFont val="Arial"/>
        <family val="2"/>
      </rPr>
      <t>Gantt Chart Template</t>
    </r>
    <r>
      <rPr>
        <i/>
        <sz val="8"/>
        <color theme="1" tint="0.34998626667073579"/>
        <rFont val="Arial"/>
        <family val="2"/>
      </rPr>
      <t xml:space="preserve"> © 2006-2018 by Vertex42.com.</t>
    </r>
  </si>
  <si>
    <t>This Gantt Chart Template provides an easy way to create a simple project schedule. You only need to know some basic spreadsheet operations, such as how to insert, delete, copy and paste rows and cells. For more advanced uses, such as defining task dependencies, you will need to know how to enter formulas.</t>
  </si>
  <si>
    <t>• Some of the labels include cell comments to provide extra information.</t>
  </si>
  <si>
    <t>• Define the task start date and duration (days) by editing the light green cells.</t>
  </si>
  <si>
    <t>• [Bracketed Text] is meant to be edited, like the project title and task descriptions.</t>
  </si>
  <si>
    <t>• If you see "#####" in a cell, widen the column to display the cell contents.</t>
  </si>
  <si>
    <t>• To adjust the range of dates shown in the Gantt chart, change the Display Week number.</t>
  </si>
  <si>
    <r>
      <t xml:space="preserve">• </t>
    </r>
    <r>
      <rPr>
        <b/>
        <sz val="11"/>
        <color rgb="FFFF0000"/>
        <rFont val="Arial"/>
        <family val="2"/>
      </rPr>
      <t>Backup</t>
    </r>
    <r>
      <rPr>
        <sz val="11"/>
        <color rgb="FFFF0000"/>
        <rFont val="Arial"/>
        <family val="2"/>
      </rPr>
      <t xml:space="preserve"> your file regularly to avoid losing data! Excel files get corrupted occasionally.</t>
    </r>
  </si>
  <si>
    <t>Inserting New Tasks (Rows)</t>
  </si>
  <si>
    <t>• Insert a new blank row by right-clicking on the row number and selecting Insert.</t>
  </si>
  <si>
    <t>• Copy a row from the set of template rows at the bottom of the worksheet.</t>
  </si>
  <si>
    <t>• With the new blank row selected, press Ctrl+d to copy the formulas and formatting down from the row above OR use the row drag handle to copy the formulas and formatting down.</t>
  </si>
  <si>
    <t>About This Template</t>
  </si>
  <si>
    <t>Be sure to read the Getting Started Tips below. Watching the video demos for Gantt Chart Template Pro may also help you see how to use the spreadsheet.</t>
  </si>
  <si>
    <t>• The Project Start Date is used to define the first week shown in the gantt chart.</t>
  </si>
  <si>
    <t>• Insert new tasks using one of the methods listed below.</t>
  </si>
  <si>
    <r>
      <t xml:space="preserve">When inserting and deleting tasks, you need to insert and delete </t>
    </r>
    <r>
      <rPr>
        <b/>
        <sz val="11"/>
        <rFont val="Arial"/>
        <family val="2"/>
      </rPr>
      <t>entire rows</t>
    </r>
    <r>
      <rPr>
        <sz val="11"/>
        <rFont val="Arial"/>
        <family val="2"/>
      </rPr>
      <t>. Some columns contain formulas (such as the End Date and the Work Days columns), so these formulas need to copied to the newly inserted rows.</t>
    </r>
  </si>
  <si>
    <t>METHOD 2</t>
  </si>
  <si>
    <t>• Right-click on the row where you want to insert the new task and select Insert Copied Cells.</t>
  </si>
  <si>
    <t>Help improve Excel by voting on a suggestion to fix this problem.</t>
  </si>
  <si>
    <t>METHOD 1 (recommended)</t>
  </si>
  <si>
    <t>You can either copy/paste/insert these template rows via Method 2 as explained above, OR you can just copy/paste the desired WBS cell when you want to change the WBS level.</t>
  </si>
  <si>
    <t>The set of template rows at the bottom of the Gantt Chart worksheet provide examples of different ways to format and define tasks for different WBS levels.</t>
  </si>
  <si>
    <t>Each different WBS level uses a different formula in the WBS column.</t>
  </si>
  <si>
    <t>If you leave a blank cell above a WBS number, the numbering will reset to 1.x.x. The formulas are meant for convenience, but you can manually enter the WBS numbers if you want to.</t>
  </si>
  <si>
    <t>You can indent the task description for sub-tasks by entering leading spaces or using the Indent feature in Excel.</t>
  </si>
  <si>
    <r>
      <t>• Use the formula =WORKDAY(</t>
    </r>
    <r>
      <rPr>
        <i/>
        <sz val="11"/>
        <rFont val="Arial"/>
        <family val="2"/>
      </rPr>
      <t>enddate</t>
    </r>
    <r>
      <rPr>
        <sz val="11"/>
        <rFont val="Arial"/>
        <family val="2"/>
      </rPr>
      <t xml:space="preserve">,1) where </t>
    </r>
    <r>
      <rPr>
        <i/>
        <sz val="11"/>
        <rFont val="Arial"/>
        <family val="2"/>
      </rPr>
      <t>enddate</t>
    </r>
    <r>
      <rPr>
        <sz val="11"/>
        <rFont val="Arial"/>
        <family val="2"/>
      </rPr>
      <t xml:space="preserve"> is the reference to the End date of a predecessor task.</t>
    </r>
  </si>
  <si>
    <r>
      <t>• For multiple predecessors, the formula would be =MAX(WORKDAY(</t>
    </r>
    <r>
      <rPr>
        <i/>
        <sz val="11"/>
        <rFont val="Arial"/>
        <family val="2"/>
      </rPr>
      <t>enddate1</t>
    </r>
    <r>
      <rPr>
        <sz val="11"/>
        <rFont val="Arial"/>
        <family val="2"/>
      </rPr>
      <t>,1),WORKDAY(</t>
    </r>
    <r>
      <rPr>
        <i/>
        <sz val="11"/>
        <rFont val="Arial"/>
        <family val="2"/>
      </rPr>
      <t>enddate2</t>
    </r>
    <r>
      <rPr>
        <sz val="11"/>
        <rFont val="Arial"/>
        <family val="2"/>
      </rPr>
      <t>,1))</t>
    </r>
  </si>
  <si>
    <r>
      <t>• This formula is very simple: =</t>
    </r>
    <r>
      <rPr>
        <i/>
        <sz val="11"/>
        <rFont val="Arial"/>
        <family val="2"/>
      </rPr>
      <t>enddate</t>
    </r>
    <r>
      <rPr>
        <sz val="11"/>
        <rFont val="Arial"/>
        <family val="2"/>
      </rPr>
      <t>+1</t>
    </r>
  </si>
  <si>
    <r>
      <t>• For multiple predecessors, the formula would be =MAX(</t>
    </r>
    <r>
      <rPr>
        <i/>
        <sz val="11"/>
        <rFont val="Arial"/>
        <family val="2"/>
      </rPr>
      <t>enddate1</t>
    </r>
    <r>
      <rPr>
        <sz val="11"/>
        <rFont val="Arial"/>
        <family val="2"/>
      </rPr>
      <t>,</t>
    </r>
    <r>
      <rPr>
        <i/>
        <sz val="11"/>
        <rFont val="Arial"/>
        <family val="2"/>
      </rPr>
      <t>enddate2</t>
    </r>
    <r>
      <rPr>
        <sz val="11"/>
        <rFont val="Arial"/>
        <family val="2"/>
      </rPr>
      <t>,</t>
    </r>
    <r>
      <rPr>
        <i/>
        <sz val="11"/>
        <rFont val="Arial"/>
        <family val="2"/>
      </rPr>
      <t>enddate3</t>
    </r>
    <r>
      <rPr>
        <sz val="11"/>
        <rFont val="Arial"/>
        <family val="2"/>
      </rPr>
      <t>)+1</t>
    </r>
  </si>
  <si>
    <r>
      <t>• This formula is just like the one in C or D, except that in place of the "1" you enter the number of days, such as =WORKDAY(</t>
    </r>
    <r>
      <rPr>
        <i/>
        <sz val="11"/>
        <rFont val="Arial"/>
        <family val="2"/>
      </rPr>
      <t>enddate</t>
    </r>
    <r>
      <rPr>
        <sz val="11"/>
        <rFont val="Arial"/>
        <family val="2"/>
      </rPr>
      <t>,5) or =WORKDAY(</t>
    </r>
    <r>
      <rPr>
        <i/>
        <sz val="11"/>
        <rFont val="Arial"/>
        <family val="2"/>
      </rPr>
      <t>startdate</t>
    </r>
    <r>
      <rPr>
        <sz val="11"/>
        <rFont val="Arial"/>
        <family val="2"/>
      </rPr>
      <t>,-5)</t>
    </r>
  </si>
  <si>
    <t>F.</t>
  </si>
  <si>
    <t>Use a lookup formula and the Predecessor column to define the start date.</t>
  </si>
  <si>
    <t>[The formulas for using this method are built into Gantt Chart Template Pro]</t>
  </si>
  <si>
    <t>[Advanced] The Gantt Chart is created using conditional formatting, so you can modify the conditional formatting rules to change the format to a different color. The Pro version includes a column where you can change the color by entering a color code ("b"=blue, "g"=green, etc.)</t>
  </si>
  <si>
    <r>
      <t xml:space="preserve">How do I enter the </t>
    </r>
    <r>
      <rPr>
        <b/>
        <sz val="11"/>
        <color theme="4" tint="-0.249977111117893"/>
        <rFont val="Arial"/>
        <family val="2"/>
      </rPr>
      <t>Work Days</t>
    </r>
    <r>
      <rPr>
        <sz val="11"/>
        <color theme="4" tint="-0.249977111117893"/>
        <rFont val="Arial"/>
        <family val="2"/>
      </rPr>
      <t xml:space="preserve"> instead of </t>
    </r>
    <r>
      <rPr>
        <b/>
        <sz val="11"/>
        <color theme="4" tint="-0.249977111117893"/>
        <rFont val="Arial"/>
        <family val="2"/>
      </rPr>
      <t>Calendar Days</t>
    </r>
    <r>
      <rPr>
        <sz val="11"/>
        <color theme="4" tint="-0.249977111117893"/>
        <rFont val="Arial"/>
        <family val="2"/>
      </rPr>
      <t>?</t>
    </r>
  </si>
  <si>
    <t>The %Complete for a group of tasks can be calculated from its sub tasks using the formula below, where "workdays" is a reference to the range of work day values and "complete" is a reference to the %complete for each of the subtasks.</t>
  </si>
  <si>
    <t>Entering work days instead of calendar days is a feature of the Pro version. There is nothing in the free version preventing you from entering your own formulas, though.</t>
  </si>
  <si>
    <r>
      <t>=SUMPRODUCT(</t>
    </r>
    <r>
      <rPr>
        <i/>
        <sz val="11"/>
        <rFont val="Arial"/>
        <family val="2"/>
      </rPr>
      <t>workdays</t>
    </r>
    <r>
      <rPr>
        <sz val="11"/>
        <rFont val="Arial"/>
        <family val="2"/>
      </rPr>
      <t>,</t>
    </r>
    <r>
      <rPr>
        <i/>
        <sz val="11"/>
        <rFont val="Arial"/>
        <family val="2"/>
      </rPr>
      <t>complete</t>
    </r>
    <r>
      <rPr>
        <sz val="11"/>
        <rFont val="Arial"/>
        <family val="2"/>
      </rPr>
      <t>)/SUM(</t>
    </r>
    <r>
      <rPr>
        <i/>
        <sz val="11"/>
        <rFont val="Arial"/>
        <family val="2"/>
      </rPr>
      <t>workdays</t>
    </r>
    <r>
      <rPr>
        <sz val="11"/>
        <rFont val="Arial"/>
        <family val="2"/>
      </rPr>
      <t>)</t>
    </r>
  </si>
  <si>
    <t>Example: Let's say you have 3 sub tasks that are 10 days, 12 days, and 14 days long, respectively. If the first subtask is 50% complete and the others are 25% complete, you could calculate the overall percent complete for the group as: =(10*50%+12*25%+14*25%)/(10+12+14).</t>
  </si>
  <si>
    <r>
      <t xml:space="preserve">How do I change the </t>
    </r>
    <r>
      <rPr>
        <b/>
        <sz val="11"/>
        <color theme="4" tint="-0.249977111117893"/>
        <rFont val="Arial"/>
        <family val="2"/>
      </rPr>
      <t>Print Settings</t>
    </r>
    <r>
      <rPr>
        <sz val="11"/>
        <color theme="4" tint="-0.249977111117893"/>
        <rFont val="Arial"/>
        <family val="2"/>
      </rPr>
      <t>? (Excel 2010, 2013)</t>
    </r>
  </si>
  <si>
    <t>You will need to add columns to the right of the Gantt Chart via copy/paste. Copy and paste the columns in groups of 7. Afterwards, you will also probably need to update the print area.</t>
  </si>
  <si>
    <r>
      <t>In the Start column, use the formula =MIN(</t>
    </r>
    <r>
      <rPr>
        <i/>
        <sz val="11"/>
        <color rgb="FF000000"/>
        <rFont val="Arial"/>
        <family val="2"/>
      </rPr>
      <t>range_of_start_dates</t>
    </r>
    <r>
      <rPr>
        <sz val="11"/>
        <color rgb="FF000000"/>
        <rFont val="Arial"/>
        <family val="2"/>
      </rPr>
      <t>)</t>
    </r>
  </si>
  <si>
    <r>
      <t>In the End column, use the formula =MAX(</t>
    </r>
    <r>
      <rPr>
        <i/>
        <sz val="11"/>
        <color rgb="FF000000"/>
        <rFont val="Arial"/>
        <family val="2"/>
      </rPr>
      <t>range_of_end_dates</t>
    </r>
    <r>
      <rPr>
        <sz val="11"/>
        <color rgb="FF000000"/>
        <rFont val="Arial"/>
        <family val="2"/>
      </rPr>
      <t>)</t>
    </r>
  </si>
  <si>
    <r>
      <t>In the Days column, use the formula =</t>
    </r>
    <r>
      <rPr>
        <i/>
        <sz val="11"/>
        <color rgb="FF000000"/>
        <rFont val="Arial"/>
        <family val="2"/>
      </rPr>
      <t>end_date</t>
    </r>
    <r>
      <rPr>
        <sz val="11"/>
        <color rgb="FF000000"/>
        <rFont val="Arial"/>
        <family val="2"/>
      </rPr>
      <t>-</t>
    </r>
    <r>
      <rPr>
        <i/>
        <sz val="11"/>
        <color rgb="FF000000"/>
        <rFont val="Arial"/>
        <family val="2"/>
      </rPr>
      <t>start_date</t>
    </r>
    <r>
      <rPr>
        <sz val="11"/>
        <color rgb="FF000000"/>
        <rFont val="Arial"/>
        <family val="2"/>
      </rPr>
      <t>+1</t>
    </r>
  </si>
  <si>
    <t>Help</t>
  </si>
  <si>
    <r>
      <t xml:space="preserve">How do I increase the </t>
    </r>
    <r>
      <rPr>
        <b/>
        <sz val="11"/>
        <color theme="4" tint="-0.249977111117893"/>
        <rFont val="Arial"/>
        <family val="2"/>
      </rPr>
      <t>range of dates</t>
    </r>
    <r>
      <rPr>
        <sz val="11"/>
        <color theme="4" tint="-0.249977111117893"/>
        <rFont val="Arial"/>
        <family val="2"/>
      </rPr>
      <t xml:space="preserve"> displayed in the Gantt chart?</t>
    </r>
  </si>
  <si>
    <r>
      <t xml:space="preserve">How do I create a summary row that shows the </t>
    </r>
    <r>
      <rPr>
        <b/>
        <sz val="11"/>
        <color theme="4" tint="-0.249977111117893"/>
        <rFont val="Arial"/>
        <family val="2"/>
      </rPr>
      <t>MIN</t>
    </r>
    <r>
      <rPr>
        <sz val="11"/>
        <color theme="4" tint="-0.249977111117893"/>
        <rFont val="Arial"/>
        <family val="2"/>
      </rPr>
      <t xml:space="preserve"> and </t>
    </r>
    <r>
      <rPr>
        <b/>
        <sz val="11"/>
        <color theme="4" tint="-0.249977111117893"/>
        <rFont val="Arial"/>
        <family val="2"/>
      </rPr>
      <t>MAX</t>
    </r>
    <r>
      <rPr>
        <sz val="11"/>
        <color theme="4" tint="-0.249977111117893"/>
        <rFont val="Arial"/>
        <family val="2"/>
      </rPr>
      <t xml:space="preserve"> dates for all sub-tasks?</t>
    </r>
  </si>
  <si>
    <r>
      <t xml:space="preserve">How do I calculate the </t>
    </r>
    <r>
      <rPr>
        <b/>
        <sz val="11"/>
        <color theme="4" tint="-0.249977111117893"/>
        <rFont val="Arial"/>
        <family val="2"/>
      </rPr>
      <t>%Complete</t>
    </r>
    <r>
      <rPr>
        <sz val="11"/>
        <color theme="4" tint="-0.249977111117893"/>
        <rFont val="Arial"/>
        <family val="2"/>
      </rPr>
      <t xml:space="preserve"> for an entire category of tasks?</t>
    </r>
  </si>
  <si>
    <r>
      <t xml:space="preserve">I've </t>
    </r>
    <r>
      <rPr>
        <b/>
        <sz val="11"/>
        <color theme="4" tint="-0.249977111117893"/>
        <rFont val="Arial"/>
        <family val="2"/>
      </rPr>
      <t>messed up</t>
    </r>
    <r>
      <rPr>
        <sz val="11"/>
        <color theme="4" tint="-0.249977111117893"/>
        <rFont val="Arial"/>
        <family val="2"/>
      </rPr>
      <t xml:space="preserve"> the chart area somehow. How do I fix it?</t>
    </r>
  </si>
  <si>
    <t>Though you can still use your own formulas for creating task dependencies, the Pro version</t>
  </si>
  <si>
    <t>includes template rows that calculate the Start date based on the WBS number that you enter</t>
  </si>
  <si>
    <t>in the Predecessor column.</t>
  </si>
  <si>
    <t>The versions designed for Excel 2010+ use the WORKDAY.INTL() and NETWORKDAYS.INTL()</t>
  </si>
  <si>
    <r>
      <t xml:space="preserve">How do I calculate Calendar Days after entering the </t>
    </r>
    <r>
      <rPr>
        <b/>
        <sz val="11"/>
        <color theme="4" tint="-0.249977111117893"/>
        <rFont val="Arial"/>
        <family val="2"/>
      </rPr>
      <t>Start and End Dates</t>
    </r>
    <r>
      <rPr>
        <sz val="11"/>
        <color theme="4" tint="-0.249977111117893"/>
        <rFont val="Arial"/>
        <family val="2"/>
      </rPr>
      <t>?</t>
    </r>
  </si>
  <si>
    <t>Method 2 will work, but Excel will split/fracture/duplicate conditional formatting rules rather than merging the rules. This can cause inefficiencies in very large and heavily modified files.</t>
  </si>
  <si>
    <t>You can enter the Start date manually, or define task dependencies using a formula. Below are some common options for defining the Start date:</t>
  </si>
  <si>
    <t>Select the entire range of cells you want to print and go to File &gt; Print Area &gt; Set Print Area. Then go to File &gt; Page Setup or File &gt; Print Preview and adjust the Scaling, Margins, and Page Orientation as desired.</t>
  </si>
  <si>
    <r>
      <t>You can calculate the duration in calendar days (including both start and end dates) using the formula =</t>
    </r>
    <r>
      <rPr>
        <i/>
        <sz val="11"/>
        <rFont val="Arial"/>
        <family val="2"/>
      </rPr>
      <t>enddate</t>
    </r>
    <r>
      <rPr>
        <sz val="11"/>
        <rFont val="Arial"/>
        <family val="2"/>
      </rPr>
      <t>-</t>
    </r>
    <r>
      <rPr>
        <i/>
        <sz val="11"/>
        <rFont val="Arial"/>
        <family val="2"/>
      </rPr>
      <t>startdate</t>
    </r>
    <r>
      <rPr>
        <sz val="11"/>
        <rFont val="Arial"/>
        <family val="2"/>
      </rPr>
      <t>+1</t>
    </r>
  </si>
  <si>
    <t>Project Proposal</t>
  </si>
  <si>
    <t xml:space="preserve">    Project Backlog</t>
  </si>
  <si>
    <t>1.1.1</t>
  </si>
  <si>
    <t>[Foldable disaster shelter] Project Schedule</t>
  </si>
  <si>
    <t>1.1.2</t>
  </si>
  <si>
    <t>1.1.3</t>
  </si>
  <si>
    <t>1.1</t>
  </si>
  <si>
    <t>1.1.4</t>
  </si>
  <si>
    <t xml:space="preserve">    Selection of project proposal</t>
  </si>
  <si>
    <t xml:space="preserve">    Task Allocation</t>
  </si>
  <si>
    <t xml:space="preserve">    Creating of Gannt chart</t>
  </si>
  <si>
    <t xml:space="preserve">Project </t>
  </si>
  <si>
    <t>[Subtask]</t>
  </si>
  <si>
    <t>1.2</t>
  </si>
  <si>
    <t>1.2.1</t>
  </si>
  <si>
    <t>[Main_Task]</t>
  </si>
  <si>
    <t>1.3</t>
  </si>
  <si>
    <t xml:space="preserve">  Specific planning</t>
  </si>
  <si>
    <t>Interim Report</t>
  </si>
  <si>
    <t>Prototype</t>
  </si>
  <si>
    <t>Testing</t>
  </si>
  <si>
    <t>Finalizing phase</t>
  </si>
  <si>
    <r>
      <t xml:space="preserve"> </t>
    </r>
    <r>
      <rPr>
        <b/>
        <sz val="9"/>
        <rFont val="Arial"/>
        <family val="2"/>
        <scheme val="minor"/>
      </rPr>
      <t xml:space="preserve"> Initial Planning</t>
    </r>
  </si>
  <si>
    <r>
      <t xml:space="preserve"> </t>
    </r>
    <r>
      <rPr>
        <b/>
        <sz val="9"/>
        <rFont val="Arial"/>
        <family val="2"/>
        <scheme val="minor"/>
      </rPr>
      <t xml:space="preserve"> Initial Research</t>
    </r>
  </si>
  <si>
    <t>1.2.2</t>
  </si>
  <si>
    <t>1.3.1</t>
  </si>
  <si>
    <t>1.3.2</t>
  </si>
  <si>
    <t xml:space="preserve">    "Black Box" System Diagram</t>
  </si>
  <si>
    <t xml:space="preserve">    Structural Drafts</t>
  </si>
  <si>
    <t>2.1</t>
  </si>
  <si>
    <t>2.2</t>
  </si>
  <si>
    <t xml:space="preserve">  Presentation</t>
  </si>
  <si>
    <t>3.1</t>
  </si>
  <si>
    <t xml:space="preserve">  Assembly of the Materials</t>
  </si>
  <si>
    <t>4.1</t>
  </si>
  <si>
    <t>5.1</t>
  </si>
  <si>
    <t>4.2</t>
  </si>
  <si>
    <t>4.3</t>
  </si>
  <si>
    <t xml:space="preserve">  Functional Tests</t>
  </si>
  <si>
    <t xml:space="preserve">  Corrections</t>
  </si>
  <si>
    <t>5.2</t>
  </si>
  <si>
    <t>5.3</t>
  </si>
  <si>
    <t xml:space="preserve">  Upload Report</t>
  </si>
  <si>
    <t xml:space="preserve">  Poster</t>
  </si>
  <si>
    <t>5.4</t>
  </si>
  <si>
    <t>5.5</t>
  </si>
  <si>
    <t>5.6</t>
  </si>
  <si>
    <t>5.7</t>
  </si>
  <si>
    <t>5.8</t>
  </si>
  <si>
    <t xml:space="preserve">  Paper</t>
  </si>
  <si>
    <t xml:space="preserve">  Leaflet</t>
  </si>
  <si>
    <t xml:space="preserve">  Video</t>
  </si>
  <si>
    <t xml:space="preserve">  Review of the Wiki Content</t>
  </si>
  <si>
    <r>
      <t xml:space="preserve">    </t>
    </r>
    <r>
      <rPr>
        <b/>
        <sz val="9"/>
        <rFont val="Arial"/>
        <family val="2"/>
        <scheme val="minor"/>
      </rPr>
      <t>State of Art</t>
    </r>
  </si>
  <si>
    <t>1.2.2.1</t>
  </si>
  <si>
    <t>1.2.2.2</t>
  </si>
  <si>
    <t>1.2.2.3</t>
  </si>
  <si>
    <t>[Deliverable]</t>
  </si>
  <si>
    <t xml:space="preserve">  Prototype and Demonstration</t>
  </si>
  <si>
    <t xml:space="preserve">  Report</t>
  </si>
  <si>
    <t xml:space="preserve">    Project Managment</t>
  </si>
  <si>
    <t xml:space="preserve">    Marketing Plan</t>
  </si>
  <si>
    <t xml:space="preserve">    Sustainability Concerns</t>
  </si>
  <si>
    <t xml:space="preserve">    Ethical Concers</t>
  </si>
  <si>
    <r>
      <t xml:space="preserve">  </t>
    </r>
    <r>
      <rPr>
        <b/>
        <sz val="9"/>
        <rFont val="Arial"/>
        <family val="2"/>
        <scheme val="minor"/>
      </rPr>
      <t>Presentation</t>
    </r>
  </si>
  <si>
    <t>2.1.1</t>
  </si>
  <si>
    <t>2.1.2</t>
  </si>
  <si>
    <t>2.1.3</t>
  </si>
  <si>
    <t>2.1.4</t>
  </si>
  <si>
    <t>2.1.5</t>
  </si>
  <si>
    <t xml:space="preserve">    [Task]</t>
  </si>
  <si>
    <t xml:space="preserve">    List of Materials</t>
  </si>
  <si>
    <t xml:space="preserve">  [Task]</t>
  </si>
  <si>
    <t xml:space="preserve">  [Deliverable]</t>
  </si>
  <si>
    <t xml:space="preserve">  Upload results of Functional Tests</t>
  </si>
  <si>
    <t>1.3.3</t>
  </si>
  <si>
    <t>1.3.4</t>
  </si>
  <si>
    <t xml:space="preserve">       Logo and Name</t>
  </si>
  <si>
    <t xml:space="preserve">       Structural Drawings</t>
  </si>
  <si>
    <t xml:space="preserve">       System Schematics</t>
  </si>
  <si>
    <t xml:space="preserve">       Cardboard Scale Model</t>
  </si>
  <si>
    <t xml:space="preserve">       Design improvements</t>
  </si>
  <si>
    <t>1.3.3.1</t>
  </si>
  <si>
    <t>1.3.3.2</t>
  </si>
  <si>
    <t>1.3.3.3</t>
  </si>
  <si>
    <t>1.3.3.4</t>
  </si>
  <si>
    <t>1.3.3.5</t>
  </si>
  <si>
    <t xml:space="preserve">    Design Thinking Techniques</t>
  </si>
  <si>
    <r>
      <t xml:space="preserve">    </t>
    </r>
    <r>
      <rPr>
        <b/>
        <sz val="9"/>
        <rFont val="Arial"/>
        <family val="2"/>
        <scheme val="minor"/>
      </rPr>
      <t>Design</t>
    </r>
  </si>
  <si>
    <t xml:space="preserve">       Conclusion</t>
  </si>
  <si>
    <t>Andreea Popescu, Jelte Bakker, Lore Pauwels, Gabriel Givanovitch, Eduardo Pereira, Vladimir Dukoski</t>
  </si>
  <si>
    <t xml:space="preserve">       Features  Research</t>
  </si>
  <si>
    <t xml:space="preserve">       Principal  Research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</si>
</sst>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m/d/yyyy\ \(dddd\)"/>
    <numFmt numFmtId="165" formatCode="ddd\ m/dd/yy"/>
    <numFmt numFmtId="166" formatCode="d"/>
    <numFmt numFmtId="167" formatCode="d\ mmm\ yyyy"/>
  </numFmts>
  <fonts count="68" x14ac:knownFonts="1">
    <font>
      <sz val="10"/>
      <name val="Arial"/>
    </font>
    <font>
      <sz val="10"/>
      <name val="Arial"/>
      <family val="2"/>
    </font>
    <font>
      <u/>
      <sz val="10"/>
      <color indexed="12"/>
      <name val="Arial"/>
      <family val="2"/>
    </font>
    <font>
      <sz val="8"/>
      <name val="Arial"/>
      <family val="2"/>
    </font>
    <font>
      <u/>
      <sz val="8"/>
      <color indexed="12"/>
      <name val="Arial"/>
      <family val="2"/>
    </font>
    <font>
      <b/>
      <sz val="12"/>
      <name val="Arial"/>
      <family val="2"/>
    </font>
    <font>
      <sz val="10"/>
      <name val="Arial"/>
      <family val="2"/>
    </font>
    <font>
      <b/>
      <sz val="10"/>
      <name val="Arial"/>
      <family val="2"/>
    </font>
    <font>
      <sz val="8"/>
      <color indexed="81"/>
      <name val="Tahoma"/>
      <family val="2"/>
    </font>
    <font>
      <sz val="14"/>
      <color indexed="56"/>
      <name val="Arial"/>
      <family val="2"/>
    </font>
    <font>
      <sz val="9"/>
      <name val="Arial"/>
      <family val="2"/>
    </font>
    <font>
      <sz val="7"/>
      <color indexed="55"/>
      <name val="Arial"/>
      <family val="2"/>
    </font>
    <font>
      <sz val="11"/>
      <color indexed="8"/>
      <name val="Calibri"/>
      <family val="2"/>
    </font>
    <font>
      <sz val="11"/>
      <color indexed="9"/>
      <name val="Calibri"/>
      <family val="2"/>
    </font>
    <font>
      <sz val="11"/>
      <color indexed="36"/>
      <name val="Calibri"/>
      <family val="2"/>
    </font>
    <font>
      <b/>
      <sz val="11"/>
      <color indexed="50"/>
      <name val="Calibri"/>
      <family val="2"/>
    </font>
    <font>
      <b/>
      <sz val="11"/>
      <color indexed="9"/>
      <name val="Calibri"/>
      <family val="2"/>
    </font>
    <font>
      <i/>
      <sz val="11"/>
      <color indexed="23"/>
      <name val="Calibri"/>
      <family val="2"/>
    </font>
    <font>
      <sz val="11"/>
      <color indexed="17"/>
      <name val="Calibri"/>
      <family val="2"/>
    </font>
    <font>
      <b/>
      <sz val="15"/>
      <color indexed="18"/>
      <name val="Calibri"/>
      <family val="2"/>
    </font>
    <font>
      <b/>
      <sz val="13"/>
      <color indexed="18"/>
      <name val="Calibri"/>
      <family val="2"/>
    </font>
    <font>
      <b/>
      <sz val="11"/>
      <color indexed="18"/>
      <name val="Calibri"/>
      <family val="2"/>
    </font>
    <font>
      <sz val="11"/>
      <color indexed="53"/>
      <name val="Calibri"/>
      <family val="2"/>
    </font>
    <font>
      <sz val="11"/>
      <color indexed="50"/>
      <name val="Calibri"/>
      <family val="2"/>
    </font>
    <font>
      <sz val="11"/>
      <color indexed="59"/>
      <name val="Calibri"/>
      <family val="2"/>
    </font>
    <font>
      <b/>
      <sz val="11"/>
      <color indexed="63"/>
      <name val="Calibri"/>
      <family val="2"/>
    </font>
    <font>
      <b/>
      <sz val="18"/>
      <color indexed="18"/>
      <name val="Cambria"/>
      <family val="2"/>
    </font>
    <font>
      <b/>
      <sz val="11"/>
      <color indexed="8"/>
      <name val="Calibri"/>
      <family val="2"/>
    </font>
    <font>
      <sz val="11"/>
      <color indexed="10"/>
      <name val="Calibri"/>
      <family val="2"/>
    </font>
    <font>
      <sz val="12"/>
      <name val="Arial"/>
      <family val="2"/>
    </font>
    <font>
      <u/>
      <sz val="12"/>
      <color indexed="12"/>
      <name val="Arial"/>
      <family val="2"/>
    </font>
    <font>
      <sz val="18"/>
      <color theme="3"/>
      <name val="Arial"/>
      <family val="2"/>
    </font>
    <font>
      <sz val="18"/>
      <color theme="4" tint="-0.249977111117893"/>
      <name val="Arial"/>
      <family val="2"/>
    </font>
    <font>
      <b/>
      <sz val="12"/>
      <color theme="4" tint="-0.249977111117893"/>
      <name val="Arial"/>
      <family val="2"/>
    </font>
    <font>
      <u/>
      <sz val="14"/>
      <color indexed="12"/>
      <name val="Arial"/>
      <family val="2"/>
    </font>
    <font>
      <i/>
      <sz val="8"/>
      <name val="Arial"/>
      <family val="2"/>
    </font>
    <font>
      <b/>
      <sz val="11"/>
      <name val="Arial"/>
      <family val="2"/>
    </font>
    <font>
      <u/>
      <sz val="11"/>
      <color indexed="12"/>
      <name val="Arial"/>
      <family val="2"/>
    </font>
    <font>
      <b/>
      <sz val="9"/>
      <color indexed="81"/>
      <name val="Tahoma"/>
      <family val="2"/>
    </font>
    <font>
      <sz val="9"/>
      <color indexed="81"/>
      <name val="Tahoma"/>
      <family val="2"/>
    </font>
    <font>
      <b/>
      <i/>
      <sz val="9"/>
      <color indexed="81"/>
      <name val="Tahoma"/>
      <family val="2"/>
    </font>
    <font>
      <i/>
      <sz val="9"/>
      <color indexed="81"/>
      <name val="Tahoma"/>
      <family val="2"/>
    </font>
    <font>
      <sz val="9"/>
      <name val="Arial"/>
      <family val="2"/>
      <scheme val="minor"/>
    </font>
    <font>
      <sz val="10"/>
      <name val="Arial"/>
      <family val="1"/>
      <scheme val="major"/>
    </font>
    <font>
      <sz val="11"/>
      <name val="Arial"/>
      <family val="1"/>
      <scheme val="major"/>
    </font>
    <font>
      <sz val="10"/>
      <name val="Arial"/>
      <family val="2"/>
      <scheme val="minor"/>
    </font>
    <font>
      <b/>
      <sz val="11"/>
      <name val="Arial"/>
      <family val="2"/>
      <scheme val="minor"/>
    </font>
    <font>
      <sz val="9"/>
      <color rgb="FF000000"/>
      <name val="Arial"/>
      <family val="2"/>
      <scheme val="minor"/>
    </font>
    <font>
      <sz val="11"/>
      <name val="Arial"/>
      <family val="2"/>
      <scheme val="minor"/>
    </font>
    <font>
      <sz val="14"/>
      <name val="Arial"/>
      <family val="2"/>
      <scheme val="minor"/>
    </font>
    <font>
      <sz val="14"/>
      <color rgb="FF000000"/>
      <name val="Arial"/>
      <family val="2"/>
      <scheme val="minor"/>
    </font>
    <font>
      <sz val="10"/>
      <name val="Arial"/>
      <family val="2"/>
      <scheme val="major"/>
    </font>
    <font>
      <b/>
      <sz val="9"/>
      <name val="Arial"/>
      <family val="2"/>
      <scheme val="major"/>
    </font>
    <font>
      <b/>
      <sz val="8"/>
      <name val="Arial"/>
      <family val="2"/>
      <scheme val="major"/>
    </font>
    <font>
      <sz val="16"/>
      <color theme="4" tint="-0.249977111117893"/>
      <name val="Arial"/>
      <family val="1"/>
      <scheme val="major"/>
    </font>
    <font>
      <i/>
      <sz val="8"/>
      <color theme="1" tint="0.34998626667073579"/>
      <name val="Arial"/>
      <family val="2"/>
    </font>
    <font>
      <i/>
      <u/>
      <sz val="8"/>
      <color theme="1" tint="0.34998626667073579"/>
      <name val="Arial"/>
      <family val="2"/>
    </font>
    <font>
      <sz val="14"/>
      <color theme="4" tint="-0.249977111117893"/>
      <name val="Arial"/>
      <family val="2"/>
    </font>
    <font>
      <sz val="11"/>
      <name val="Arial"/>
      <family val="2"/>
    </font>
    <font>
      <sz val="14"/>
      <name val="Arial"/>
      <family val="2"/>
    </font>
    <font>
      <sz val="11"/>
      <color rgb="FFFF0000"/>
      <name val="Arial"/>
      <family val="2"/>
    </font>
    <font>
      <b/>
      <sz val="11"/>
      <color rgb="FFFF0000"/>
      <name val="Arial"/>
      <family val="2"/>
    </font>
    <font>
      <sz val="11"/>
      <color rgb="FF000000"/>
      <name val="Arial"/>
      <family val="2"/>
    </font>
    <font>
      <i/>
      <sz val="11"/>
      <name val="Arial"/>
      <family val="2"/>
    </font>
    <font>
      <b/>
      <sz val="11"/>
      <color theme="4" tint="-0.249977111117893"/>
      <name val="Arial"/>
      <family val="2"/>
    </font>
    <font>
      <sz val="11"/>
      <color theme="4" tint="-0.249977111117893"/>
      <name val="Arial"/>
      <family val="2"/>
    </font>
    <font>
      <i/>
      <sz val="11"/>
      <color rgb="FF000000"/>
      <name val="Arial"/>
      <family val="2"/>
    </font>
    <font>
      <b/>
      <sz val="9"/>
      <name val="Arial"/>
      <family val="2"/>
      <scheme val="minor"/>
    </font>
  </fonts>
  <fills count="25">
    <fill>
      <patternFill patternType="none"/>
    </fill>
    <fill>
      <patternFill patternType="gray125"/>
    </fill>
    <fill>
      <patternFill patternType="solid">
        <fgColor indexed="47"/>
      </patternFill>
    </fill>
    <fill>
      <patternFill patternType="solid">
        <fgColor indexed="46"/>
      </patternFill>
    </fill>
    <fill>
      <patternFill patternType="solid">
        <fgColor indexed="41"/>
      </patternFill>
    </fill>
    <fill>
      <patternFill patternType="solid">
        <fgColor indexed="26"/>
      </patternFill>
    </fill>
    <fill>
      <patternFill patternType="solid">
        <fgColor indexed="51"/>
      </patternFill>
    </fill>
    <fill>
      <patternFill patternType="solid">
        <fgColor indexed="61"/>
      </patternFill>
    </fill>
    <fill>
      <patternFill patternType="solid">
        <fgColor indexed="52"/>
      </patternFill>
    </fill>
    <fill>
      <patternFill patternType="solid">
        <fgColor indexed="20"/>
      </patternFill>
    </fill>
    <fill>
      <patternFill patternType="solid">
        <fgColor indexed="40"/>
      </patternFill>
    </fill>
    <fill>
      <patternFill patternType="solid">
        <fgColor indexed="29"/>
      </patternFill>
    </fill>
    <fill>
      <patternFill patternType="solid">
        <fgColor indexed="14"/>
      </patternFill>
    </fill>
    <fill>
      <patternFill patternType="solid">
        <fgColor indexed="23"/>
      </patternFill>
    </fill>
    <fill>
      <patternFill patternType="solid">
        <fgColor indexed="15"/>
      </patternFill>
    </fill>
    <fill>
      <patternFill patternType="solid">
        <fgColor indexed="10"/>
      </patternFill>
    </fill>
    <fill>
      <patternFill patternType="solid">
        <fgColor indexed="45"/>
      </patternFill>
    </fill>
    <fill>
      <patternFill patternType="solid">
        <fgColor indexed="22"/>
      </patternFill>
    </fill>
    <fill>
      <patternFill patternType="solid">
        <fgColor indexed="55"/>
      </patternFill>
    </fill>
    <fill>
      <patternFill patternType="solid">
        <fgColor indexed="42"/>
      </patternFill>
    </fill>
    <fill>
      <patternFill patternType="solid">
        <fgColor indexed="9"/>
        <bgColor indexed="64"/>
      </patternFill>
    </fill>
    <fill>
      <patternFill patternType="solid">
        <fgColor indexed="22"/>
        <bgColor indexed="64"/>
      </patternFill>
    </fill>
    <fill>
      <patternFill patternType="solid">
        <fgColor theme="0" tint="-0.14999847407452621"/>
        <bgColor indexed="64"/>
      </patternFill>
    </fill>
    <fill>
      <patternFill patternType="solid">
        <fgColor theme="3" tint="0.79998168889431442"/>
        <bgColor rgb="FFD6F4D9"/>
      </patternFill>
    </fill>
    <fill>
      <patternFill patternType="solid">
        <fgColor theme="3" tint="0.79998168889431442"/>
        <bgColor indexed="64"/>
      </patternFill>
    </fill>
  </fills>
  <borders count="2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0"/>
      </bottom>
      <diagonal/>
    </border>
    <border>
      <left/>
      <right/>
      <top/>
      <bottom style="thick">
        <color indexed="51"/>
      </bottom>
      <diagonal/>
    </border>
    <border>
      <left/>
      <right/>
      <top/>
      <bottom style="medium">
        <color indexed="52"/>
      </bottom>
      <diagonal/>
    </border>
    <border>
      <left/>
      <right/>
      <top/>
      <bottom style="double">
        <color indexed="50"/>
      </bottom>
      <diagonal/>
    </border>
    <border>
      <left style="thin">
        <color indexed="55"/>
      </left>
      <right style="thin">
        <color indexed="55"/>
      </right>
      <top style="thin">
        <color indexed="55"/>
      </top>
      <bottom style="thin">
        <color indexed="55"/>
      </bottom>
      <diagonal/>
    </border>
    <border>
      <left style="thin">
        <color indexed="63"/>
      </left>
      <right style="thin">
        <color indexed="63"/>
      </right>
      <top style="thin">
        <color indexed="63"/>
      </top>
      <bottom style="thin">
        <color indexed="63"/>
      </bottom>
      <diagonal/>
    </border>
    <border>
      <left/>
      <right/>
      <top style="thin">
        <color indexed="40"/>
      </top>
      <bottom style="double">
        <color indexed="40"/>
      </bottom>
      <diagonal/>
    </border>
    <border>
      <left/>
      <right/>
      <top style="thin">
        <color indexed="22"/>
      </top>
      <bottom style="thin">
        <color indexed="22"/>
      </bottom>
      <diagonal/>
    </border>
    <border>
      <left/>
      <right/>
      <top style="thin">
        <color rgb="FFEFEFEF"/>
      </top>
      <bottom style="thin">
        <color rgb="FFEFEFEF"/>
      </bottom>
      <diagonal/>
    </border>
    <border>
      <left style="thin">
        <color theme="0" tint="-0.24994659260841701"/>
      </left>
      <right style="thin">
        <color theme="0" tint="-0.24994659260841701"/>
      </right>
      <top/>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right/>
      <top/>
      <bottom style="thin">
        <color indexed="22"/>
      </bottom>
      <diagonal/>
    </border>
    <border>
      <left/>
      <right/>
      <top style="thin">
        <color theme="0" tint="-0.24994659260841701"/>
      </top>
      <bottom style="thin">
        <color theme="0" tint="-0.24994659260841701"/>
      </bottom>
      <diagonal/>
    </border>
    <border>
      <left style="medium">
        <color theme="0" tint="-0.24994659260841701"/>
      </left>
      <right style="thin">
        <color theme="0" tint="-0.24994659260841701"/>
      </right>
      <top/>
      <bottom/>
      <diagonal/>
    </border>
    <border>
      <left style="thin">
        <color theme="0" tint="-0.24994659260841701"/>
      </left>
      <right style="medium">
        <color theme="0" tint="-0.24994659260841701"/>
      </right>
      <top/>
      <bottom/>
      <diagonal/>
    </border>
    <border>
      <left/>
      <right/>
      <top/>
      <bottom style="medium">
        <color theme="0" tint="-0.34998626667073579"/>
      </bottom>
      <diagonal/>
    </border>
    <border>
      <left style="medium">
        <color theme="0" tint="-0.24994659260841701"/>
      </left>
      <right style="thin">
        <color theme="0" tint="-0.24994659260841701"/>
      </right>
      <top/>
      <bottom style="medium">
        <color theme="0" tint="-0.34998626667073579"/>
      </bottom>
      <diagonal/>
    </border>
    <border>
      <left style="thin">
        <color theme="0" tint="-0.24994659260841701"/>
      </left>
      <right style="thin">
        <color theme="0" tint="-0.24994659260841701"/>
      </right>
      <top/>
      <bottom style="medium">
        <color theme="0" tint="-0.34998626667073579"/>
      </bottom>
      <diagonal/>
    </border>
    <border>
      <left style="thin">
        <color theme="0" tint="-0.24994659260841701"/>
      </left>
      <right style="medium">
        <color theme="0" tint="-0.24994659260841701"/>
      </right>
      <top/>
      <bottom style="medium">
        <color theme="0" tint="-0.34998626667073579"/>
      </bottom>
      <diagonal/>
    </border>
    <border>
      <left/>
      <right/>
      <top/>
      <bottom style="thin">
        <color theme="0" tint="-0.24994659260841701"/>
      </bottom>
      <diagonal/>
    </border>
  </borders>
  <cellStyleXfs count="44">
    <xf numFmtId="0" fontId="0" fillId="0" borderId="0"/>
    <xf numFmtId="0" fontId="12" fillId="2"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2"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6"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8"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0" borderId="0" applyNumberFormat="0" applyBorder="0" applyAlignment="0" applyProtection="0"/>
    <xf numFmtId="0" fontId="13" fillId="12" borderId="0" applyNumberFormat="0" applyBorder="0" applyAlignment="0" applyProtection="0"/>
    <xf numFmtId="0" fontId="13" fillId="9"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4" fillId="16" borderId="0" applyNumberFormat="0" applyBorder="0" applyAlignment="0" applyProtection="0"/>
    <xf numFmtId="0" fontId="15" fillId="17" borderId="1" applyNumberFormat="0" applyAlignment="0" applyProtection="0"/>
    <xf numFmtId="0" fontId="16" fillId="18" borderId="2" applyNumberFormat="0" applyAlignment="0" applyProtection="0"/>
    <xf numFmtId="0" fontId="17" fillId="0" borderId="0" applyNumberFormat="0" applyFill="0" applyBorder="0" applyAlignment="0" applyProtection="0"/>
    <xf numFmtId="0" fontId="18" fillId="19" borderId="0" applyNumberFormat="0" applyBorder="0" applyAlignment="0" applyProtection="0"/>
    <xf numFmtId="0" fontId="19" fillId="0" borderId="3" applyNumberFormat="0" applyFill="0" applyAlignment="0" applyProtection="0"/>
    <xf numFmtId="0" fontId="20" fillId="0" borderId="4" applyNumberFormat="0" applyFill="0" applyAlignment="0" applyProtection="0"/>
    <xf numFmtId="0" fontId="21" fillId="0" borderId="5" applyNumberFormat="0" applyFill="0" applyAlignment="0" applyProtection="0"/>
    <xf numFmtId="0" fontId="21" fillId="0" borderId="0" applyNumberFormat="0" applyFill="0" applyBorder="0" applyAlignment="0" applyProtection="0"/>
    <xf numFmtId="0" fontId="2" fillId="0" borderId="0" applyNumberFormat="0" applyFill="0" applyBorder="0" applyAlignment="0" applyProtection="0">
      <alignment vertical="top"/>
      <protection locked="0"/>
    </xf>
    <xf numFmtId="0" fontId="22" fillId="11" borderId="1" applyNumberFormat="0" applyAlignment="0" applyProtection="0"/>
    <xf numFmtId="0" fontId="23" fillId="0" borderId="6" applyNumberFormat="0" applyFill="0" applyAlignment="0" applyProtection="0"/>
    <xf numFmtId="0" fontId="24" fillId="5" borderId="0" applyNumberFormat="0" applyBorder="0" applyAlignment="0" applyProtection="0"/>
    <xf numFmtId="0" fontId="6" fillId="5" borderId="7" applyNumberFormat="0" applyFont="0" applyAlignment="0" applyProtection="0"/>
    <xf numFmtId="0" fontId="25" fillId="17" borderId="8" applyNumberFormat="0" applyAlignment="0" applyProtection="0"/>
    <xf numFmtId="9" fontId="1" fillId="0" borderId="0" applyFont="0" applyFill="0" applyBorder="0" applyAlignment="0" applyProtection="0"/>
    <xf numFmtId="0" fontId="26" fillId="0" borderId="0" applyNumberFormat="0" applyFill="0" applyBorder="0" applyAlignment="0" applyProtection="0"/>
    <xf numFmtId="0" fontId="27" fillId="0" borderId="9" applyNumberFormat="0" applyFill="0" applyAlignment="0" applyProtection="0"/>
    <xf numFmtId="0" fontId="28" fillId="0" borderId="0" applyNumberFormat="0" applyFill="0" applyBorder="0" applyAlignment="0" applyProtection="0"/>
  </cellStyleXfs>
  <cellXfs count="138">
    <xf numFmtId="0" fontId="0" fillId="0" borderId="0" xfId="0"/>
    <xf numFmtId="0" fontId="0" fillId="0" borderId="0" xfId="0" applyProtection="1"/>
    <xf numFmtId="0" fontId="0" fillId="20" borderId="0" xfId="0" applyFill="1" applyBorder="1" applyProtection="1"/>
    <xf numFmtId="0" fontId="0" fillId="0" borderId="0" xfId="0" applyFill="1" applyBorder="1" applyProtection="1"/>
    <xf numFmtId="0" fontId="0" fillId="0" borderId="0" xfId="0" applyFill="1" applyAlignment="1" applyProtection="1"/>
    <xf numFmtId="0" fontId="0" fillId="0" borderId="0" xfId="0" applyNumberFormat="1" applyFill="1" applyBorder="1" applyProtection="1"/>
    <xf numFmtId="0" fontId="0" fillId="0" borderId="0" xfId="0" applyNumberFormat="1" applyProtection="1"/>
    <xf numFmtId="0" fontId="1" fillId="0" borderId="0" xfId="0" applyFont="1"/>
    <xf numFmtId="0" fontId="1" fillId="0" borderId="0" xfId="0" applyFont="1" applyAlignment="1"/>
    <xf numFmtId="0" fontId="3" fillId="0" borderId="0" xfId="0" applyFont="1" applyBorder="1" applyAlignment="1">
      <alignment horizontal="right"/>
    </xf>
    <xf numFmtId="0" fontId="7" fillId="0" borderId="0" xfId="0" applyFont="1" applyFill="1" applyBorder="1" applyAlignment="1"/>
    <xf numFmtId="0" fontId="1" fillId="0" borderId="0" xfId="0" applyFont="1" applyFill="1" applyBorder="1" applyAlignment="1"/>
    <xf numFmtId="0" fontId="1" fillId="0" borderId="0" xfId="0" applyFont="1" applyAlignment="1">
      <alignment horizontal="left" wrapText="1" indent="1"/>
    </xf>
    <xf numFmtId="0" fontId="1" fillId="0" borderId="0" xfId="0" applyFont="1" applyFill="1" applyBorder="1" applyAlignment="1"/>
    <xf numFmtId="0" fontId="1" fillId="0" borderId="13" xfId="0" applyFont="1" applyBorder="1"/>
    <xf numFmtId="0" fontId="0" fillId="0" borderId="13" xfId="0" applyBorder="1"/>
    <xf numFmtId="0" fontId="0" fillId="0" borderId="0" xfId="0"/>
    <xf numFmtId="0" fontId="29" fillId="0" borderId="13" xfId="0" applyFont="1" applyBorder="1" applyAlignment="1">
      <alignment horizontal="left" wrapText="1"/>
    </xf>
    <xf numFmtId="0" fontId="5" fillId="0" borderId="13" xfId="0" applyFont="1" applyBorder="1" applyAlignment="1">
      <alignment horizontal="left" wrapText="1"/>
    </xf>
    <xf numFmtId="0" fontId="29" fillId="0" borderId="13" xfId="0" applyFont="1" applyBorder="1" applyAlignment="1">
      <alignment horizontal="left"/>
    </xf>
    <xf numFmtId="0" fontId="1" fillId="0" borderId="0" xfId="0" applyFont="1"/>
    <xf numFmtId="0" fontId="3" fillId="0" borderId="0" xfId="0" applyFont="1" applyAlignment="1">
      <alignment wrapText="1"/>
    </xf>
    <xf numFmtId="0" fontId="10" fillId="0" borderId="0" xfId="0" applyNumberFormat="1" applyFont="1" applyAlignment="1" applyProtection="1">
      <protection locked="0"/>
    </xf>
    <xf numFmtId="0" fontId="7" fillId="0" borderId="0" xfId="0" applyFont="1"/>
    <xf numFmtId="0" fontId="34" fillId="0" borderId="0" xfId="34" applyFont="1" applyAlignment="1" applyProtection="1"/>
    <xf numFmtId="0" fontId="35" fillId="0" borderId="0" xfId="0" applyFont="1"/>
    <xf numFmtId="0" fontId="36" fillId="0" borderId="0" xfId="0" applyFont="1"/>
    <xf numFmtId="0" fontId="33" fillId="0" borderId="0" xfId="0" applyFont="1"/>
    <xf numFmtId="0" fontId="3" fillId="0" borderId="0" xfId="0" applyFont="1" applyBorder="1" applyAlignment="1">
      <alignment horizontal="left" vertical="center"/>
    </xf>
    <xf numFmtId="0" fontId="2" fillId="0" borderId="0" xfId="34" applyAlignment="1" applyProtection="1">
      <alignment horizontal="left"/>
    </xf>
    <xf numFmtId="0" fontId="4" fillId="20" borderId="0" xfId="34" applyNumberFormat="1" applyFont="1" applyFill="1" applyAlignment="1" applyProtection="1">
      <alignment horizontal="right"/>
      <protection locked="0"/>
    </xf>
    <xf numFmtId="0" fontId="32" fillId="0" borderId="0" xfId="0" applyFont="1" applyAlignment="1">
      <alignment vertical="center"/>
    </xf>
    <xf numFmtId="0" fontId="29" fillId="0" borderId="14" xfId="0" applyFont="1" applyBorder="1" applyAlignment="1">
      <alignment horizontal="left" wrapText="1"/>
    </xf>
    <xf numFmtId="0" fontId="30" fillId="0" borderId="13" xfId="34" applyFont="1" applyBorder="1" applyAlignment="1" applyProtection="1">
      <alignment horizontal="left" wrapText="1"/>
    </xf>
    <xf numFmtId="0" fontId="37" fillId="0" borderId="14" xfId="34" applyFont="1" applyBorder="1" applyAlignment="1" applyProtection="1">
      <alignment wrapText="1"/>
    </xf>
    <xf numFmtId="0" fontId="33" fillId="0" borderId="0" xfId="0" applyFont="1" applyFill="1" applyBorder="1" applyAlignment="1"/>
    <xf numFmtId="0" fontId="32" fillId="0" borderId="0" xfId="0" applyFont="1" applyFill="1" applyBorder="1" applyAlignment="1">
      <alignment horizontal="left" vertical="center"/>
    </xf>
    <xf numFmtId="0" fontId="31" fillId="0" borderId="0" xfId="0" applyFont="1" applyFill="1" applyBorder="1" applyAlignment="1">
      <alignment horizontal="left" vertical="center"/>
    </xf>
    <xf numFmtId="0" fontId="1" fillId="0" borderId="0" xfId="0" applyFont="1" applyBorder="1"/>
    <xf numFmtId="0" fontId="1" fillId="0" borderId="14" xfId="0" applyFont="1" applyBorder="1"/>
    <xf numFmtId="0" fontId="0" fillId="0" borderId="14" xfId="0" applyBorder="1"/>
    <xf numFmtId="0" fontId="0" fillId="0" borderId="0" xfId="0" applyBorder="1"/>
    <xf numFmtId="0" fontId="29" fillId="0" borderId="0" xfId="0" applyFont="1" applyBorder="1" applyAlignment="1">
      <alignment horizontal="left" wrapText="1"/>
    </xf>
    <xf numFmtId="0" fontId="9" fillId="0" borderId="0" xfId="0" applyNumberFormat="1" applyFont="1" applyFill="1" applyBorder="1" applyAlignment="1" applyProtection="1">
      <alignment vertical="center"/>
      <protection locked="0"/>
    </xf>
    <xf numFmtId="0" fontId="1" fillId="0" borderId="0" xfId="0" applyFont="1" applyFill="1" applyAlignment="1" applyProtection="1"/>
    <xf numFmtId="0" fontId="43" fillId="0" borderId="0" xfId="0" applyNumberFormat="1" applyFont="1" applyFill="1" applyBorder="1" applyProtection="1"/>
    <xf numFmtId="0" fontId="43" fillId="0" borderId="0" xfId="0" applyFont="1" applyProtection="1"/>
    <xf numFmtId="0" fontId="43" fillId="0" borderId="0" xfId="0" applyNumberFormat="1" applyFont="1" applyProtection="1"/>
    <xf numFmtId="0" fontId="44" fillId="0" borderId="0" xfId="0" applyNumberFormat="1" applyFont="1" applyAlignment="1" applyProtection="1">
      <alignment vertical="center"/>
      <protection locked="0"/>
    </xf>
    <xf numFmtId="0" fontId="42" fillId="22" borderId="10" xfId="0" applyFont="1" applyFill="1" applyBorder="1" applyAlignment="1" applyProtection="1">
      <alignment vertical="center"/>
    </xf>
    <xf numFmtId="0" fontId="42" fillId="0" borderId="10" xfId="0" applyNumberFormat="1" applyFont="1" applyFill="1" applyBorder="1" applyAlignment="1" applyProtection="1">
      <alignment horizontal="left" vertical="center"/>
    </xf>
    <xf numFmtId="0" fontId="42" fillId="0" borderId="10" xfId="0" applyFont="1" applyFill="1" applyBorder="1" applyAlignment="1" applyProtection="1">
      <alignment vertical="center"/>
    </xf>
    <xf numFmtId="9" fontId="47" fillId="24" borderId="11" xfId="40" applyFont="1" applyFill="1" applyBorder="1" applyAlignment="1" applyProtection="1">
      <alignment horizontal="center" vertical="center"/>
    </xf>
    <xf numFmtId="1" fontId="47" fillId="0" borderId="11" xfId="0" applyNumberFormat="1" applyFont="1" applyBorder="1" applyAlignment="1" applyProtection="1">
      <alignment horizontal="center" vertical="center"/>
    </xf>
    <xf numFmtId="0" fontId="42" fillId="0" borderId="0" xfId="0" applyFont="1" applyFill="1" applyBorder="1" applyAlignment="1" applyProtection="1">
      <alignment vertical="center"/>
    </xf>
    <xf numFmtId="166" fontId="3" fillId="0" borderId="12" xfId="0" applyNumberFormat="1" applyFont="1" applyFill="1" applyBorder="1" applyAlignment="1" applyProtection="1">
      <alignment horizontal="center" vertical="center" shrinkToFit="1"/>
    </xf>
    <xf numFmtId="0" fontId="46" fillId="22" borderId="15" xfId="0" applyNumberFormat="1" applyFont="1" applyFill="1" applyBorder="1" applyAlignment="1" applyProtection="1">
      <alignment horizontal="left" vertical="center"/>
    </xf>
    <xf numFmtId="0" fontId="46" fillId="22" borderId="15" xfId="0" applyFont="1" applyFill="1" applyBorder="1" applyAlignment="1" applyProtection="1">
      <alignment vertical="center"/>
    </xf>
    <xf numFmtId="0" fontId="42" fillId="22" borderId="15" xfId="0" applyFont="1" applyFill="1" applyBorder="1" applyAlignment="1" applyProtection="1">
      <alignment vertical="center"/>
    </xf>
    <xf numFmtId="0" fontId="42" fillId="22" borderId="15" xfId="0" applyNumberFormat="1" applyFont="1" applyFill="1" applyBorder="1" applyAlignment="1" applyProtection="1">
      <alignment horizontal="center" vertical="center"/>
    </xf>
    <xf numFmtId="165" fontId="42" fillId="22" borderId="15" xfId="0" applyNumberFormat="1" applyFont="1" applyFill="1" applyBorder="1" applyAlignment="1" applyProtection="1">
      <alignment horizontal="right" vertical="center"/>
    </xf>
    <xf numFmtId="9" fontId="42" fillId="22" borderId="15" xfId="40" applyFont="1" applyFill="1" applyBorder="1" applyAlignment="1" applyProtection="1">
      <alignment horizontal="center" vertical="center"/>
    </xf>
    <xf numFmtId="1" fontId="42" fillId="22" borderId="15" xfId="0" applyNumberFormat="1" applyFont="1" applyFill="1" applyBorder="1" applyAlignment="1" applyProtection="1">
      <alignment horizontal="center" vertical="center"/>
    </xf>
    <xf numFmtId="166" fontId="3" fillId="0" borderId="17" xfId="0" applyNumberFormat="1" applyFont="1" applyFill="1" applyBorder="1" applyAlignment="1" applyProtection="1">
      <alignment horizontal="center" vertical="center" shrinkToFit="1"/>
    </xf>
    <xf numFmtId="166" fontId="3" fillId="0" borderId="18" xfId="0" applyNumberFormat="1" applyFont="1" applyFill="1" applyBorder="1" applyAlignment="1" applyProtection="1">
      <alignment horizontal="center" vertical="center" shrinkToFit="1"/>
    </xf>
    <xf numFmtId="1" fontId="49" fillId="22" borderId="15" xfId="0" applyNumberFormat="1" applyFont="1" applyFill="1" applyBorder="1" applyAlignment="1" applyProtection="1">
      <alignment horizontal="center" vertical="center"/>
    </xf>
    <xf numFmtId="1" fontId="50" fillId="0" borderId="11" xfId="0" applyNumberFormat="1" applyFont="1" applyBorder="1" applyAlignment="1" applyProtection="1">
      <alignment horizontal="center" vertical="center"/>
    </xf>
    <xf numFmtId="165" fontId="47" fillId="23" borderId="11" xfId="0" applyNumberFormat="1" applyFont="1" applyFill="1" applyBorder="1" applyAlignment="1" applyProtection="1">
      <alignment horizontal="center" vertical="center"/>
    </xf>
    <xf numFmtId="165" fontId="47" fillId="0" borderId="11" xfId="0" applyNumberFormat="1" applyFont="1" applyBorder="1" applyAlignment="1" applyProtection="1">
      <alignment horizontal="center" vertical="center"/>
    </xf>
    <xf numFmtId="0" fontId="42" fillId="22" borderId="15" xfId="0" applyFont="1" applyFill="1" applyBorder="1" applyAlignment="1" applyProtection="1">
      <alignment horizontal="left" vertical="center"/>
    </xf>
    <xf numFmtId="0" fontId="42" fillId="0" borderId="10" xfId="0" applyFont="1" applyFill="1" applyBorder="1" applyAlignment="1" applyProtection="1">
      <alignment horizontal="left" vertical="center"/>
    </xf>
    <xf numFmtId="9" fontId="42" fillId="0" borderId="10" xfId="0" applyNumberFormat="1" applyFont="1" applyFill="1" applyBorder="1" applyAlignment="1" applyProtection="1">
      <alignment horizontal="left" vertical="center"/>
    </xf>
    <xf numFmtId="0" fontId="51" fillId="0" borderId="0" xfId="0" applyNumberFormat="1" applyFont="1" applyFill="1" applyBorder="1" applyProtection="1"/>
    <xf numFmtId="0" fontId="51" fillId="0" borderId="0" xfId="0" applyFont="1" applyFill="1" applyBorder="1" applyProtection="1"/>
    <xf numFmtId="0" fontId="1" fillId="0" borderId="0" xfId="0" applyFont="1" applyFill="1" applyBorder="1" applyProtection="1"/>
    <xf numFmtId="0" fontId="51" fillId="0" borderId="0" xfId="0" applyFont="1" applyProtection="1"/>
    <xf numFmtId="0" fontId="51" fillId="0" borderId="0" xfId="0" applyFont="1" applyFill="1" applyAlignment="1" applyProtection="1">
      <alignment horizontal="right" vertical="center"/>
    </xf>
    <xf numFmtId="165" fontId="42" fillId="22" borderId="15" xfId="0" applyNumberFormat="1" applyFont="1" applyFill="1" applyBorder="1" applyAlignment="1" applyProtection="1">
      <alignment horizontal="center" vertical="center"/>
    </xf>
    <xf numFmtId="0" fontId="52" fillId="0" borderId="19" xfId="0" applyNumberFormat="1" applyFont="1" applyFill="1" applyBorder="1" applyAlignment="1" applyProtection="1">
      <alignment horizontal="left" vertical="center"/>
    </xf>
    <xf numFmtId="0" fontId="52" fillId="0" borderId="19" xfId="0" applyFont="1" applyFill="1" applyBorder="1" applyAlignment="1" applyProtection="1">
      <alignment horizontal="left" vertical="center"/>
    </xf>
    <xf numFmtId="0" fontId="52" fillId="0" borderId="19" xfId="0" applyFont="1" applyFill="1" applyBorder="1" applyAlignment="1" applyProtection="1">
      <alignment horizontal="center" vertical="center" wrapText="1"/>
    </xf>
    <xf numFmtId="0" fontId="53" fillId="0" borderId="19" xfId="0" applyNumberFormat="1" applyFont="1" applyFill="1" applyBorder="1" applyAlignment="1" applyProtection="1">
      <alignment horizontal="center" vertical="center" wrapText="1"/>
    </xf>
    <xf numFmtId="0" fontId="52" fillId="0" borderId="19" xfId="0" applyFont="1" applyFill="1" applyBorder="1" applyAlignment="1" applyProtection="1">
      <alignment horizontal="center" vertical="center"/>
    </xf>
    <xf numFmtId="0" fontId="42" fillId="0" borderId="20" xfId="0" applyNumberFormat="1" applyFont="1" applyFill="1" applyBorder="1" applyAlignment="1" applyProtection="1">
      <alignment horizontal="center" vertical="center" shrinkToFit="1"/>
    </xf>
    <xf numFmtId="0" fontId="42" fillId="0" borderId="21" xfId="0" applyNumberFormat="1" applyFont="1" applyFill="1" applyBorder="1" applyAlignment="1" applyProtection="1">
      <alignment horizontal="center" vertical="center" shrinkToFit="1"/>
    </xf>
    <xf numFmtId="0" fontId="42" fillId="0" borderId="22" xfId="0" applyNumberFormat="1" applyFont="1" applyFill="1" applyBorder="1" applyAlignment="1" applyProtection="1">
      <alignment horizontal="center" vertical="center" shrinkToFit="1"/>
    </xf>
    <xf numFmtId="0" fontId="1" fillId="0" borderId="0" xfId="0" applyFont="1" applyFill="1" applyBorder="1" applyAlignment="1" applyProtection="1"/>
    <xf numFmtId="0" fontId="54" fillId="0" borderId="0" xfId="0" applyNumberFormat="1" applyFont="1" applyFill="1" applyBorder="1" applyAlignment="1" applyProtection="1">
      <alignment vertical="center"/>
      <protection locked="0"/>
    </xf>
    <xf numFmtId="0" fontId="42" fillId="0" borderId="10" xfId="0" applyFont="1" applyFill="1" applyBorder="1" applyAlignment="1" applyProtection="1">
      <alignment vertical="center" wrapText="1"/>
    </xf>
    <xf numFmtId="0" fontId="47" fillId="0" borderId="11" xfId="0" applyFont="1" applyFill="1" applyBorder="1" applyAlignment="1" applyProtection="1">
      <alignment horizontal="center" vertical="center"/>
    </xf>
    <xf numFmtId="0" fontId="42" fillId="0" borderId="10" xfId="0" applyFont="1" applyFill="1" applyBorder="1" applyAlignment="1" applyProtection="1">
      <alignment horizontal="left" vertical="center" wrapText="1" indent="1"/>
    </xf>
    <xf numFmtId="0" fontId="45" fillId="0" borderId="23" xfId="0" applyNumberFormat="1" applyFont="1" applyFill="1" applyBorder="1" applyAlignment="1" applyProtection="1">
      <alignment horizontal="center" vertical="center"/>
      <protection locked="0"/>
    </xf>
    <xf numFmtId="0" fontId="1" fillId="0" borderId="0" xfId="0" applyFont="1" applyAlignment="1" applyProtection="1">
      <alignment horizontal="right" vertical="center"/>
    </xf>
    <xf numFmtId="0" fontId="57" fillId="0" borderId="0" xfId="0" applyFont="1" applyFill="1" applyBorder="1" applyAlignment="1"/>
    <xf numFmtId="0" fontId="1" fillId="0" borderId="0" xfId="0" applyFont="1" applyAlignment="1">
      <alignment vertical="center"/>
    </xf>
    <xf numFmtId="0" fontId="1" fillId="24" borderId="0" xfId="0" applyFont="1" applyFill="1" applyAlignment="1">
      <alignment horizontal="center" vertical="center"/>
    </xf>
    <xf numFmtId="0" fontId="1" fillId="21" borderId="0" xfId="0" applyFont="1" applyFill="1" applyBorder="1" applyAlignment="1">
      <alignment horizontal="center" vertical="center"/>
    </xf>
    <xf numFmtId="0" fontId="58" fillId="0" borderId="0" xfId="0" applyFont="1" applyAlignment="1">
      <alignment wrapText="1"/>
    </xf>
    <xf numFmtId="0" fontId="37" fillId="0" borderId="0" xfId="34" applyFont="1" applyAlignment="1" applyProtection="1"/>
    <xf numFmtId="0" fontId="58" fillId="0" borderId="0" xfId="0" applyFont="1" applyAlignment="1">
      <alignment horizontal="left" wrapText="1"/>
    </xf>
    <xf numFmtId="0" fontId="58" fillId="0" borderId="0" xfId="0" applyFont="1" applyAlignment="1">
      <alignment vertical="center" wrapText="1"/>
    </xf>
    <xf numFmtId="0" fontId="58" fillId="0" borderId="0" xfId="0" applyFont="1" applyFill="1" applyBorder="1" applyAlignment="1">
      <alignment vertical="center" wrapText="1"/>
    </xf>
    <xf numFmtId="0" fontId="59" fillId="0" borderId="0" xfId="0" applyFont="1" applyAlignment="1">
      <alignment vertical="center"/>
    </xf>
    <xf numFmtId="0" fontId="59" fillId="0" borderId="0" xfId="0" applyFont="1"/>
    <xf numFmtId="0" fontId="59" fillId="0" borderId="0" xfId="0" applyFont="1" applyAlignment="1"/>
    <xf numFmtId="0" fontId="60" fillId="0" borderId="0" xfId="0" applyFont="1" applyFill="1" applyBorder="1" applyAlignment="1">
      <alignment vertical="center" wrapText="1"/>
    </xf>
    <xf numFmtId="0" fontId="59" fillId="0" borderId="0" xfId="0" applyFont="1" applyBorder="1"/>
    <xf numFmtId="0" fontId="37" fillId="0" borderId="0" xfId="34" applyFont="1" applyFill="1" applyBorder="1" applyAlignment="1" applyProtection="1">
      <alignment vertical="center"/>
    </xf>
    <xf numFmtId="0" fontId="62" fillId="0" borderId="0" xfId="0" applyFont="1" applyAlignment="1">
      <alignment horizontal="right"/>
    </xf>
    <xf numFmtId="0" fontId="58" fillId="0" borderId="0" xfId="0" applyFont="1"/>
    <xf numFmtId="0" fontId="58" fillId="0" borderId="0" xfId="0" applyFont="1" applyAlignment="1"/>
    <xf numFmtId="0" fontId="58" fillId="0" borderId="0" xfId="0" applyFont="1" applyAlignment="1">
      <alignment horizontal="left" indent="1"/>
    </xf>
    <xf numFmtId="0" fontId="58" fillId="0" borderId="0" xfId="0" quotePrefix="1" applyFont="1" applyAlignment="1">
      <alignment horizontal="left" wrapText="1" indent="1"/>
    </xf>
    <xf numFmtId="0" fontId="36" fillId="0" borderId="0" xfId="0" quotePrefix="1" applyFont="1" applyAlignment="1">
      <alignment horizontal="left" indent="1"/>
    </xf>
    <xf numFmtId="0" fontId="62" fillId="0" borderId="0" xfId="0" applyFont="1" applyAlignment="1">
      <alignment horizontal="left" wrapText="1"/>
    </xf>
    <xf numFmtId="0" fontId="58" fillId="0" borderId="0" xfId="0" applyFont="1" applyFill="1" applyBorder="1" applyAlignment="1">
      <alignment horizontal="left" vertical="center" wrapText="1"/>
    </xf>
    <xf numFmtId="0" fontId="64" fillId="0" borderId="0" xfId="0" applyFont="1" applyAlignment="1">
      <alignment horizontal="right"/>
    </xf>
    <xf numFmtId="0" fontId="65" fillId="0" borderId="0" xfId="0" applyFont="1" applyFill="1" applyBorder="1" applyAlignment="1">
      <alignment vertical="center" wrapText="1"/>
    </xf>
    <xf numFmtId="0" fontId="58" fillId="0" borderId="0" xfId="0" quotePrefix="1" applyFont="1" applyAlignment="1">
      <alignment wrapText="1"/>
    </xf>
    <xf numFmtId="0" fontId="65" fillId="0" borderId="0" xfId="0" applyFont="1" applyAlignment="1"/>
    <xf numFmtId="0" fontId="11" fillId="0" borderId="0" xfId="0" applyFont="1" applyAlignment="1" applyProtection="1">
      <protection locked="0"/>
    </xf>
    <xf numFmtId="0" fontId="65" fillId="0" borderId="0" xfId="0" applyFont="1"/>
    <xf numFmtId="0" fontId="64" fillId="0" borderId="0" xfId="0" applyFont="1" applyFill="1" applyBorder="1" applyAlignment="1"/>
    <xf numFmtId="0" fontId="2" fillId="0" borderId="0" xfId="34" applyNumberFormat="1" applyFill="1" applyBorder="1" applyAlignment="1" applyProtection="1"/>
    <xf numFmtId="0" fontId="67" fillId="0" borderId="10" xfId="0" applyFont="1" applyFill="1" applyBorder="1" applyAlignment="1" applyProtection="1">
      <alignment vertical="center"/>
    </xf>
    <xf numFmtId="0" fontId="47" fillId="0" borderId="0" xfId="0" applyFont="1" applyFill="1" applyBorder="1" applyAlignment="1" applyProtection="1">
      <alignment horizontal="center" vertical="center"/>
    </xf>
    <xf numFmtId="1" fontId="50" fillId="0" borderId="0" xfId="0" applyNumberFormat="1" applyFont="1" applyBorder="1" applyAlignment="1" applyProtection="1">
      <alignment horizontal="center" vertical="center"/>
    </xf>
    <xf numFmtId="0" fontId="67" fillId="0" borderId="10" xfId="0" applyNumberFormat="1" applyFont="1" applyFill="1" applyBorder="1" applyAlignment="1" applyProtection="1">
      <alignment horizontal="left" vertical="center"/>
    </xf>
    <xf numFmtId="0" fontId="48" fillId="0" borderId="17" xfId="0" applyNumberFormat="1" applyFont="1" applyFill="1" applyBorder="1" applyAlignment="1" applyProtection="1">
      <alignment horizontal="center" vertical="center"/>
    </xf>
    <xf numFmtId="0" fontId="48" fillId="0" borderId="12" xfId="0" applyNumberFormat="1" applyFont="1" applyFill="1" applyBorder="1" applyAlignment="1" applyProtection="1">
      <alignment horizontal="center" vertical="center"/>
    </xf>
    <xf numFmtId="0" fontId="48" fillId="0" borderId="18" xfId="0" applyNumberFormat="1" applyFont="1" applyFill="1" applyBorder="1" applyAlignment="1" applyProtection="1">
      <alignment horizontal="center" vertical="center"/>
    </xf>
    <xf numFmtId="167" fontId="45" fillId="0" borderId="17" xfId="0" applyNumberFormat="1" applyFont="1" applyFill="1" applyBorder="1" applyAlignment="1" applyProtection="1">
      <alignment horizontal="center" vertical="center"/>
    </xf>
    <xf numFmtId="167" fontId="45" fillId="0" borderId="12" xfId="0" applyNumberFormat="1" applyFont="1" applyFill="1" applyBorder="1" applyAlignment="1" applyProtection="1">
      <alignment horizontal="center" vertical="center"/>
    </xf>
    <xf numFmtId="167" fontId="45" fillId="0" borderId="18" xfId="0" applyNumberFormat="1" applyFont="1" applyFill="1" applyBorder="1" applyAlignment="1" applyProtection="1">
      <alignment horizontal="center" vertical="center"/>
    </xf>
    <xf numFmtId="0" fontId="55" fillId="0" borderId="0" xfId="34" applyFont="1" applyBorder="1" applyAlignment="1" applyProtection="1">
      <alignment horizontal="left" vertical="center"/>
    </xf>
    <xf numFmtId="164" fontId="45" fillId="0" borderId="16" xfId="0" applyNumberFormat="1" applyFont="1" applyFill="1" applyBorder="1" applyAlignment="1" applyProtection="1">
      <alignment horizontal="center" vertical="center" shrinkToFit="1"/>
      <protection locked="0"/>
    </xf>
    <xf numFmtId="164" fontId="45" fillId="0" borderId="23" xfId="0" applyNumberFormat="1" applyFont="1" applyFill="1" applyBorder="1" applyAlignment="1" applyProtection="1">
      <alignment horizontal="center" vertical="center" shrinkToFit="1"/>
      <protection locked="0"/>
    </xf>
    <xf numFmtId="0" fontId="57" fillId="0" borderId="0" xfId="0" applyFont="1" applyFill="1" applyBorder="1" applyAlignment="1">
      <alignment horizontal="left"/>
    </xf>
  </cellXfs>
  <cellStyles count="44">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erekening" xfId="26" builtinId="22" customBuiltin="1"/>
    <cellStyle name="Controlecel" xfId="27" builtinId="23" customBuiltin="1"/>
    <cellStyle name="Gekoppelde cel" xfId="36" builtinId="24" customBuiltin="1"/>
    <cellStyle name="Goed" xfId="29" builtinId="26" customBuiltin="1"/>
    <cellStyle name="Hyperlink" xfId="34" builtinId="8"/>
    <cellStyle name="Invoer" xfId="35" builtinId="20" customBuiltin="1"/>
    <cellStyle name="Kop 1" xfId="30" builtinId="16" customBuiltin="1"/>
    <cellStyle name="Kop 2" xfId="31" builtinId="17" customBuiltin="1"/>
    <cellStyle name="Kop 3" xfId="32" builtinId="18" customBuiltin="1"/>
    <cellStyle name="Kop 4" xfId="33" builtinId="19" customBuiltin="1"/>
    <cellStyle name="Neutraal" xfId="37" builtinId="28" customBuiltin="1"/>
    <cellStyle name="Notitie" xfId="38" builtinId="10" customBuiltin="1"/>
    <cellStyle name="Ongeldig" xfId="25" builtinId="27" customBuiltin="1"/>
    <cellStyle name="Procent" xfId="40" builtinId="5"/>
    <cellStyle name="Standaard" xfId="0" builtinId="0"/>
    <cellStyle name="Titel" xfId="41" builtinId="15" customBuiltin="1"/>
    <cellStyle name="Totaal" xfId="42" builtinId="25" customBuiltin="1"/>
    <cellStyle name="Uitvoer" xfId="39" builtinId="21" customBuiltin="1"/>
    <cellStyle name="Verklarende tekst" xfId="28" builtinId="53" customBuiltin="1"/>
    <cellStyle name="Waarschuwingstekst" xfId="43" builtinId="11" customBuiltin="1"/>
  </cellStyles>
  <dxfs count="26">
    <dxf>
      <fill>
        <patternFill>
          <bgColor rgb="FF0070C0"/>
        </patternFill>
      </fill>
    </dxf>
    <dxf>
      <fill>
        <patternFill>
          <bgColor theme="0" tint="-0.499984740745262"/>
        </patternFill>
      </fill>
    </dxf>
    <dxf>
      <border>
        <left style="thin">
          <color rgb="FFC00000"/>
        </left>
        <right style="thin">
          <color rgb="FFC00000"/>
        </right>
        <vertical/>
        <horizontal/>
      </border>
    </dxf>
    <dxf>
      <fill>
        <patternFill>
          <bgColor rgb="FF0070C0"/>
        </patternFill>
      </fill>
    </dxf>
    <dxf>
      <fill>
        <patternFill>
          <bgColor theme="0" tint="-0.499984740745262"/>
        </patternFill>
      </fill>
    </dxf>
    <dxf>
      <border>
        <left style="thin">
          <color rgb="FFC00000"/>
        </left>
        <right style="thin">
          <color rgb="FFC00000"/>
        </right>
        <vertical/>
        <horizontal/>
      </border>
    </dxf>
    <dxf>
      <border>
        <left style="thin">
          <color rgb="FFC00000"/>
        </left>
        <right style="thin">
          <color rgb="FFC00000"/>
        </right>
        <vertical/>
        <horizontal/>
      </border>
    </dxf>
    <dxf>
      <border>
        <left style="thin">
          <color rgb="FFC00000"/>
        </left>
        <right style="thin">
          <color rgb="FFC00000"/>
        </right>
        <vertical/>
        <horizontal/>
      </border>
    </dxf>
    <dxf>
      <border>
        <left style="thin">
          <color rgb="FFC00000"/>
        </left>
        <right style="thin">
          <color rgb="FFC00000"/>
        </right>
        <vertical/>
        <horizontal/>
      </border>
    </dxf>
    <dxf>
      <border>
        <left style="thin">
          <color rgb="FFC00000"/>
        </left>
        <right style="thin">
          <color rgb="FFC00000"/>
        </right>
        <vertical/>
        <horizontal/>
      </border>
    </dxf>
    <dxf>
      <border>
        <left style="thin">
          <color rgb="FFC00000"/>
        </left>
        <right style="thin">
          <color rgb="FFC00000"/>
        </right>
        <vertical/>
        <horizontal/>
      </border>
    </dxf>
    <dxf>
      <border>
        <left style="thin">
          <color rgb="FFC00000"/>
        </left>
        <right style="thin">
          <color rgb="FFC00000"/>
        </right>
        <vertical/>
        <horizontal/>
      </border>
    </dxf>
    <dxf>
      <border>
        <left style="thin">
          <color rgb="FFC00000"/>
        </left>
        <right style="thin">
          <color rgb="FFC00000"/>
        </right>
        <vertical/>
        <horizontal/>
      </border>
    </dxf>
    <dxf>
      <border>
        <left style="thin">
          <color rgb="FFC00000"/>
        </left>
        <right style="thin">
          <color rgb="FFC00000"/>
        </right>
        <vertical/>
        <horizontal/>
      </border>
    </dxf>
    <dxf>
      <border>
        <left style="thin">
          <color rgb="FFC00000"/>
        </left>
        <right style="thin">
          <color rgb="FFC00000"/>
        </right>
        <vertical/>
        <horizontal/>
      </border>
    </dxf>
    <dxf>
      <border>
        <left style="thin">
          <color rgb="FFC00000"/>
        </left>
        <right style="thin">
          <color rgb="FFC00000"/>
        </right>
        <vertical/>
        <horizontal/>
      </border>
    </dxf>
    <dxf>
      <border>
        <left style="thin">
          <color rgb="FFC00000"/>
        </left>
        <right style="thin">
          <color rgb="FFC00000"/>
        </right>
        <vertical/>
        <horizontal/>
      </border>
    </dxf>
    <dxf>
      <border>
        <left style="thin">
          <color rgb="FFC00000"/>
        </left>
        <right style="thin">
          <color rgb="FFC00000"/>
        </right>
        <vertical/>
        <horizontal/>
      </border>
    </dxf>
    <dxf>
      <border>
        <left style="thin">
          <color rgb="FFC00000"/>
        </left>
        <right style="thin">
          <color rgb="FFC00000"/>
        </right>
        <vertical/>
        <horizontal/>
      </border>
    </dxf>
    <dxf>
      <border>
        <left style="thin">
          <color rgb="FFC00000"/>
        </left>
        <right style="thin">
          <color rgb="FFC00000"/>
        </right>
        <vertical/>
        <horizontal/>
      </border>
    </dxf>
    <dxf>
      <border>
        <left style="thin">
          <color rgb="FFC00000"/>
        </left>
        <right style="thin">
          <color rgb="FFC00000"/>
        </right>
        <vertical/>
        <horizontal/>
      </border>
    </dxf>
    <dxf>
      <border>
        <left style="thin">
          <color rgb="FFC00000"/>
        </left>
        <right style="thin">
          <color rgb="FFC00000"/>
        </right>
        <vertical/>
        <horizontal/>
      </border>
    </dxf>
    <dxf>
      <border>
        <left style="thin">
          <color rgb="FFC00000"/>
        </left>
        <right style="thin">
          <color rgb="FFC00000"/>
        </right>
        <vertical/>
        <horizontal/>
      </border>
    </dxf>
    <dxf>
      <border>
        <left style="thin">
          <color rgb="FFC00000"/>
        </left>
        <right style="thin">
          <color rgb="FFC00000"/>
        </right>
        <vertical/>
        <horizontal/>
      </border>
    </dxf>
    <dxf>
      <border>
        <left style="thin">
          <color rgb="FFC00000"/>
        </left>
        <right style="thin">
          <color rgb="FFC00000"/>
        </right>
        <vertical/>
        <horizontal/>
      </border>
    </dxf>
    <dxf>
      <font>
        <color theme="0"/>
      </font>
      <fill>
        <patternFill>
          <bgColor theme="5"/>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99FF99"/>
      <rgbColor rgb="000000FF"/>
      <rgbColor rgb="00FFFF00"/>
      <rgbColor rgb="00DE3018"/>
      <rgbColor rgb="0053D4C9"/>
      <rgbColor rgb="006B0C00"/>
      <rgbColor rgb="00006500"/>
      <rgbColor rgb="00182C63"/>
      <rgbColor rgb="00819C00"/>
      <rgbColor rgb="00C9B783"/>
      <rgbColor rgb="00007F74"/>
      <rgbColor rgb="00EAEAEA"/>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6699FF"/>
      <rgbColor rgb="00CCECFF"/>
      <rgbColor rgb="00D6F4D9"/>
      <rgbColor rgb="00FFFFCC"/>
      <rgbColor rgb="0099CCFF"/>
      <rgbColor rgb="00FAC8D7"/>
      <rgbColor rgb="00F3F0E4"/>
      <rgbColor rgb="00E4E8F3"/>
      <rgbColor rgb="001849B5"/>
      <rgbColor rgb="0036ACA2"/>
      <rgbColor rgb="00F0BA00"/>
      <rgbColor rgb="00BCC5E1"/>
      <rgbColor rgb="008394C9"/>
      <rgbColor rgb="003B4E87"/>
      <rgbColor rgb="0087743B"/>
      <rgbColor rgb="00C0C0C0"/>
      <rgbColor rgb="00003366"/>
      <rgbColor rgb="00109618"/>
      <rgbColor rgb="00085108"/>
      <rgbColor rgb="00635100"/>
      <rgbColor rgb="00273359"/>
      <rgbColor rgb="00E1D8BC"/>
      <rgbColor rgb="00594C27"/>
      <rgbColor rgb="00333333"/>
    </indexedColors>
    <mruColors>
      <color rgb="FFFFCCCC"/>
      <color rgb="FFFF9900"/>
      <color rgb="FF91D0FF"/>
      <color rgb="FFCC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Scroll" dx="22" fmlaLink="$G$4" horiz="1" max="100" min="1" page="0"/>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absolute">
    <xdr:from>
      <xdr:col>6</xdr:col>
      <xdr:colOff>7009</xdr:colOff>
      <xdr:row>5</xdr:row>
      <xdr:rowOff>142875</xdr:rowOff>
    </xdr:from>
    <xdr:to>
      <xdr:col>24</xdr:col>
      <xdr:colOff>7150</xdr:colOff>
      <xdr:row>9</xdr:row>
      <xdr:rowOff>156633</xdr:rowOff>
    </xdr:to>
    <xdr:sp macro="" textlink="">
      <xdr:nvSpPr>
        <xdr:cNvPr id="8236" name="Text Box 44" hidden="1">
          <a:extLst>
            <a:ext uri="{FF2B5EF4-FFF2-40B4-BE49-F238E27FC236}">
              <a16:creationId xmlns:a16="http://schemas.microsoft.com/office/drawing/2014/main" id="{00000000-0008-0000-0000-00002C200000}"/>
            </a:ext>
          </a:extLst>
        </xdr:cNvPr>
        <xdr:cNvSpPr txBox="1">
          <a:spLocks noChangeArrowheads="1"/>
        </xdr:cNvSpPr>
      </xdr:nvSpPr>
      <xdr:spPr bwMode="auto">
        <a:xfrm>
          <a:off x="4953000" y="1371600"/>
          <a:ext cx="3419475" cy="1104900"/>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mc:AlternateContent xmlns:mc="http://schemas.openxmlformats.org/markup-compatibility/2006">
    <mc:Choice xmlns:a14="http://schemas.microsoft.com/office/drawing/2010/main" Requires="a14">
      <xdr:twoCellAnchor editAs="oneCell">
        <xdr:from>
          <xdr:col>8</xdr:col>
          <xdr:colOff>104775</xdr:colOff>
          <xdr:row>1</xdr:row>
          <xdr:rowOff>123825</xdr:rowOff>
        </xdr:from>
        <xdr:to>
          <xdr:col>26</xdr:col>
          <xdr:colOff>104775</xdr:colOff>
          <xdr:row>2</xdr:row>
          <xdr:rowOff>114300</xdr:rowOff>
        </xdr:to>
        <xdr:sp macro="" textlink="">
          <xdr:nvSpPr>
            <xdr:cNvPr id="8238" name="Scroll Bar 46" hidden="1">
              <a:extLst>
                <a:ext uri="{63B3BB69-23CF-44E3-9099-C40C66FF867C}">
                  <a14:compatExt spid="_x0000_s8238"/>
                </a:ext>
                <a:ext uri="{FF2B5EF4-FFF2-40B4-BE49-F238E27FC236}">
                  <a16:creationId xmlns:a16="http://schemas.microsoft.com/office/drawing/2014/main" id="{00000000-0008-0000-0000-00002E200000}"/>
                </a:ext>
              </a:extLst>
            </xdr:cNvPr>
            <xdr:cNvSpPr/>
          </xdr:nvSpPr>
          <xdr:spPr bwMode="auto">
            <a:xfrm>
              <a:off x="0" y="0"/>
              <a:ext cx="0" cy="0"/>
            </a:xfrm>
            <a:prstGeom prst="rect">
              <a:avLst/>
            </a:prstGeom>
            <a:noFill/>
            <a:ln w="9525">
              <a:miter lim="800000"/>
              <a:headEnd/>
              <a:tailEnd/>
            </a:ln>
          </xdr:spPr>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xdr:col>
      <xdr:colOff>121921</xdr:colOff>
      <xdr:row>2</xdr:row>
      <xdr:rowOff>129540</xdr:rowOff>
    </xdr:from>
    <xdr:to>
      <xdr:col>1</xdr:col>
      <xdr:colOff>2141220</xdr:colOff>
      <xdr:row>12</xdr:row>
      <xdr:rowOff>198120</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3396" y="548640"/>
          <a:ext cx="2019299" cy="1754505"/>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editAs="oneCell">
    <xdr:from>
      <xdr:col>2</xdr:col>
      <xdr:colOff>2135505</xdr:colOff>
      <xdr:row>0</xdr:row>
      <xdr:rowOff>0</xdr:rowOff>
    </xdr:from>
    <xdr:to>
      <xdr:col>2</xdr:col>
      <xdr:colOff>3611880</xdr:colOff>
      <xdr:row>0</xdr:row>
      <xdr:rowOff>340995</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021580" y="0"/>
          <a:ext cx="1476375" cy="34099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4495800</xdr:colOff>
      <xdr:row>0</xdr:row>
      <xdr:rowOff>1</xdr:rowOff>
    </xdr:from>
    <xdr:to>
      <xdr:col>1</xdr:col>
      <xdr:colOff>6000750</xdr:colOff>
      <xdr:row>0</xdr:row>
      <xdr:rowOff>338615</xdr:rowOff>
    </xdr:to>
    <xdr:pic>
      <xdr:nvPicPr>
        <xdr:cNvPr id="5" name="Picture 4">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867275" y="1"/>
          <a:ext cx="1504950" cy="33861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3771899</xdr:colOff>
      <xdr:row>0</xdr:row>
      <xdr:rowOff>1</xdr:rowOff>
    </xdr:from>
    <xdr:to>
      <xdr:col>1</xdr:col>
      <xdr:colOff>5381624</xdr:colOff>
      <xdr:row>0</xdr:row>
      <xdr:rowOff>362189</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143374" y="1"/>
          <a:ext cx="1609725" cy="362188"/>
        </a:xfrm>
        <a:prstGeom prst="rect">
          <a:avLst/>
        </a:prstGeom>
      </xdr:spPr>
    </xdr:pic>
    <xdr:clientData/>
  </xdr:twoCellAnchor>
</xdr:wsDr>
</file>

<file path=xl/theme/theme1.xml><?xml version="1.0" encoding="utf-8"?>
<a:theme xmlns:a="http://schemas.openxmlformats.org/drawingml/2006/main" name="Office Theme">
  <a:themeElements>
    <a:clrScheme name="v42-Gantt">
      <a:dk1>
        <a:sysClr val="windowText" lastClr="000000"/>
      </a:dk1>
      <a:lt1>
        <a:sysClr val="window" lastClr="FFFFFF"/>
      </a:lt1>
      <a:dk2>
        <a:srgbClr val="3B8741"/>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vertex42.com/ExcelTemplates/excel-gantt-chart.html" TargetMode="External"/><Relationship Id="rId6" Type="http://schemas.openxmlformats.org/officeDocument/2006/relationships/comments" Target="../comments1.xm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hyperlink" Target="https://www.vertex42.com/blog/business/pm/new-gantt-chart-for-excel-online.html" TargetMode="External"/><Relationship Id="rId2" Type="http://schemas.openxmlformats.org/officeDocument/2006/relationships/hyperlink" Target="https://www.vertex42.com/Links/go.php?urlid=GanttChartPro" TargetMode="External"/><Relationship Id="rId1" Type="http://schemas.openxmlformats.org/officeDocument/2006/relationships/hyperlink" Target="https://www.vertex42.com/Links/go.php?urlid=GanttChartPro"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excel.uservoice.com/forums/304921-excel-for-windows-desktop-application/suggestions/19676413-make-paste-and-merge-conditional-formatting-the" TargetMode="External"/><Relationship Id="rId7" Type="http://schemas.openxmlformats.org/officeDocument/2006/relationships/comments" Target="../comments2.xml"/><Relationship Id="rId2" Type="http://schemas.openxmlformats.org/officeDocument/2006/relationships/hyperlink" Target="https://www.vertex42.com/ExcelTemplates/excel-gantt-chart.html" TargetMode="External"/><Relationship Id="rId1" Type="http://schemas.openxmlformats.org/officeDocument/2006/relationships/hyperlink" Target="https://www.vertex42.com/Links/go.php?urlid=GanttChartPro" TargetMode="External"/><Relationship Id="rId6" Type="http://schemas.openxmlformats.org/officeDocument/2006/relationships/vmlDrawing" Target="../drawings/vmlDrawing2.vml"/><Relationship Id="rId5" Type="http://schemas.openxmlformats.org/officeDocument/2006/relationships/drawing" Target="../drawings/drawing3.x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vertex42.com/licensing/EULA_privateuse.html" TargetMode="External"/><Relationship Id="rId1" Type="http://schemas.openxmlformats.org/officeDocument/2006/relationships/hyperlink" Target="https://www.vertex42.com/ExcelTemplates/excel-gantt-chart.html" TargetMode="External"/><Relationship Id="rId4"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8">
    <pageSetUpPr fitToPage="1"/>
  </sheetPr>
  <dimension ref="A1:EL58"/>
  <sheetViews>
    <sheetView showGridLines="0" tabSelected="1" zoomScale="42" zoomScaleNormal="42" zoomScalePageLayoutView="169" workbookViewId="0">
      <pane ySplit="7" topLeftCell="A29" activePane="bottomLeft" state="frozen"/>
      <selection pane="bottomLeft" activeCell="EN30" sqref="EN30"/>
    </sheetView>
  </sheetViews>
  <sheetFormatPr defaultColWidth="9.140625" defaultRowHeight="12.75" x14ac:dyDescent="0.2"/>
  <cols>
    <col min="1" max="1" width="6.85546875" style="5" customWidth="1"/>
    <col min="2" max="2" width="16.28515625" style="1" customWidth="1"/>
    <col min="3" max="3" width="27" style="1" customWidth="1"/>
    <col min="4" max="4" width="0.28515625" style="6" customWidth="1"/>
    <col min="5" max="6" width="12" style="1" customWidth="1"/>
    <col min="7" max="7" width="6.7109375" style="1" customWidth="1"/>
    <col min="8" max="8" width="6.42578125" style="1" customWidth="1"/>
    <col min="9" max="9" width="1.85546875" style="1" customWidth="1"/>
    <col min="10" max="65" width="2.42578125" style="1" customWidth="1"/>
    <col min="66" max="67" width="2.5703125" style="3" customWidth="1"/>
    <col min="68" max="72" width="2.7109375" style="3" customWidth="1"/>
    <col min="73" max="79" width="2.85546875" style="3" customWidth="1"/>
    <col min="80" max="86" width="3" style="3" customWidth="1"/>
    <col min="87" max="100" width="3.28515625" style="3" customWidth="1"/>
    <col min="101" max="121" width="3.5703125" style="3" customWidth="1"/>
    <col min="122" max="135" width="3.28515625" style="3" customWidth="1"/>
    <col min="136" max="142" width="3.140625" style="3" customWidth="1"/>
    <col min="143" max="16384" width="9.140625" style="3"/>
  </cols>
  <sheetData>
    <row r="1" spans="1:142" ht="30" customHeight="1" x14ac:dyDescent="0.2">
      <c r="A1" s="87" t="s">
        <v>133</v>
      </c>
      <c r="B1" s="43"/>
      <c r="C1" s="43"/>
      <c r="D1" s="43"/>
      <c r="E1" s="43"/>
      <c r="F1" s="43"/>
      <c r="H1" s="92"/>
      <c r="J1" s="134" t="s">
        <v>71</v>
      </c>
      <c r="K1" s="134"/>
      <c r="L1" s="134"/>
      <c r="M1" s="134"/>
      <c r="N1" s="134"/>
      <c r="O1" s="134"/>
      <c r="P1" s="134"/>
      <c r="Q1" s="134"/>
      <c r="R1" s="134"/>
      <c r="S1" s="134"/>
      <c r="T1" s="134"/>
      <c r="U1" s="134"/>
      <c r="V1" s="134"/>
      <c r="W1" s="134"/>
      <c r="X1" s="134"/>
      <c r="Y1" s="134"/>
      <c r="Z1" s="134"/>
      <c r="AA1" s="134"/>
      <c r="AB1" s="134"/>
      <c r="AC1" s="134"/>
      <c r="AD1" s="134"/>
    </row>
    <row r="2" spans="1:142" ht="18" customHeight="1" x14ac:dyDescent="0.2">
      <c r="A2" s="48" t="s">
        <v>0</v>
      </c>
      <c r="B2" s="22"/>
      <c r="C2" s="22"/>
      <c r="D2" s="30"/>
      <c r="E2" s="120"/>
      <c r="F2" s="120"/>
      <c r="G2" s="2"/>
    </row>
    <row r="3" spans="1:142" ht="14.25" x14ac:dyDescent="0.2">
      <c r="A3" s="48"/>
      <c r="B3" s="44"/>
      <c r="C3" s="4"/>
      <c r="D3" s="4"/>
      <c r="E3" s="4"/>
      <c r="F3" s="4"/>
      <c r="G3" s="2"/>
      <c r="J3" s="29"/>
      <c r="K3" s="29"/>
      <c r="L3" s="29"/>
      <c r="M3" s="29"/>
      <c r="N3" s="29"/>
      <c r="O3" s="29"/>
      <c r="P3" s="29"/>
      <c r="Q3" s="29"/>
      <c r="R3" s="29"/>
      <c r="S3" s="29"/>
      <c r="T3" s="29"/>
      <c r="U3" s="29"/>
      <c r="V3" s="29"/>
      <c r="W3" s="29"/>
      <c r="X3" s="29"/>
      <c r="Y3" s="29"/>
      <c r="Z3" s="29"/>
    </row>
    <row r="4" spans="1:142" ht="17.25" customHeight="1" x14ac:dyDescent="0.2">
      <c r="A4" s="72"/>
      <c r="B4" s="76" t="s">
        <v>69</v>
      </c>
      <c r="C4" s="136">
        <v>43881</v>
      </c>
      <c r="D4" s="136"/>
      <c r="E4" s="136"/>
      <c r="F4" s="73"/>
      <c r="G4" s="91">
        <v>1</v>
      </c>
      <c r="H4" s="74"/>
      <c r="I4" s="46"/>
      <c r="J4" s="128" t="str">
        <f>"Week "&amp;(J6-($C$4-WEEKDAY($C$4,1)+2))/7+1</f>
        <v>Week 1</v>
      </c>
      <c r="K4" s="129"/>
      <c r="L4" s="129"/>
      <c r="M4" s="129"/>
      <c r="N4" s="129"/>
      <c r="O4" s="129"/>
      <c r="P4" s="130"/>
      <c r="Q4" s="128" t="str">
        <f>"Week "&amp;(Q6-($C$4-WEEKDAY($C$4,1)+2))/7+1</f>
        <v>Week 2</v>
      </c>
      <c r="R4" s="129"/>
      <c r="S4" s="129"/>
      <c r="T4" s="129"/>
      <c r="U4" s="129"/>
      <c r="V4" s="129"/>
      <c r="W4" s="130"/>
      <c r="X4" s="128" t="str">
        <f>"Week "&amp;(X6-($C$4-WEEKDAY($C$4,1)+2))/7+1</f>
        <v>Week 3</v>
      </c>
      <c r="Y4" s="129"/>
      <c r="Z4" s="129"/>
      <c r="AA4" s="129"/>
      <c r="AB4" s="129"/>
      <c r="AC4" s="129"/>
      <c r="AD4" s="130"/>
      <c r="AE4" s="128" t="str">
        <f>"Week "&amp;(AE6-($C$4-WEEKDAY($C$4,1)+2))/7+1</f>
        <v>Week 4</v>
      </c>
      <c r="AF4" s="129"/>
      <c r="AG4" s="129"/>
      <c r="AH4" s="129"/>
      <c r="AI4" s="129"/>
      <c r="AJ4" s="129"/>
      <c r="AK4" s="130"/>
      <c r="AL4" s="128" t="str">
        <f>"Week "&amp;(AL6-($C$4-WEEKDAY($C$4,1)+2))/7+1</f>
        <v>Week 5</v>
      </c>
      <c r="AM4" s="129"/>
      <c r="AN4" s="129"/>
      <c r="AO4" s="129"/>
      <c r="AP4" s="129"/>
      <c r="AQ4" s="129"/>
      <c r="AR4" s="130"/>
      <c r="AS4" s="128" t="str">
        <f>"Week "&amp;(AS6-($C$4-WEEKDAY($C$4,1)+2))/7+1</f>
        <v>Week 6</v>
      </c>
      <c r="AT4" s="129"/>
      <c r="AU4" s="129"/>
      <c r="AV4" s="129"/>
      <c r="AW4" s="129"/>
      <c r="AX4" s="129"/>
      <c r="AY4" s="130"/>
      <c r="AZ4" s="128" t="str">
        <f>"Week "&amp;(AZ6-($C$4-WEEKDAY($C$4,1)+2))/7+1</f>
        <v>Week 7</v>
      </c>
      <c r="BA4" s="129"/>
      <c r="BB4" s="129"/>
      <c r="BC4" s="129"/>
      <c r="BD4" s="129"/>
      <c r="BE4" s="129"/>
      <c r="BF4" s="130"/>
      <c r="BG4" s="128" t="str">
        <f>"Week "&amp;(BG6-($C$4-WEEKDAY($C$4,1)+2))/7+1</f>
        <v>Week 8</v>
      </c>
      <c r="BH4" s="129"/>
      <c r="BI4" s="129"/>
      <c r="BJ4" s="129"/>
      <c r="BK4" s="129"/>
      <c r="BL4" s="129"/>
      <c r="BM4" s="130"/>
      <c r="BN4" s="128" t="str">
        <f>"Week "&amp;(BN6-($C$4-WEEKDAY($C$4,1)+2))/7+1</f>
        <v>Week 9</v>
      </c>
      <c r="BO4" s="129"/>
      <c r="BP4" s="129"/>
      <c r="BQ4" s="129"/>
      <c r="BR4" s="129"/>
      <c r="BS4" s="129"/>
      <c r="BT4" s="130"/>
      <c r="BU4" s="128" t="str">
        <f>"Week "&amp;(BU6-($C$4-WEEKDAY($C$4,1)+2))/7+1</f>
        <v>Week 10</v>
      </c>
      <c r="BV4" s="129"/>
      <c r="BW4" s="129"/>
      <c r="BX4" s="129"/>
      <c r="BY4" s="129"/>
      <c r="BZ4" s="129"/>
      <c r="CA4" s="130"/>
      <c r="CB4" s="128" t="str">
        <f>"Week "&amp;(CB6-($C$4-WEEKDAY($C$4,1)+2))/7+1</f>
        <v>Week 11</v>
      </c>
      <c r="CC4" s="129"/>
      <c r="CD4" s="129"/>
      <c r="CE4" s="129"/>
      <c r="CF4" s="129"/>
      <c r="CG4" s="129"/>
      <c r="CH4" s="130"/>
      <c r="CI4" s="128" t="str">
        <f t="shared" ref="CI4" si="0">"Week "&amp;(CI6-($C$4-WEEKDAY($C$4,1)+2))/7+1</f>
        <v>Week 12</v>
      </c>
      <c r="CJ4" s="129"/>
      <c r="CK4" s="129"/>
      <c r="CL4" s="129"/>
      <c r="CM4" s="129"/>
      <c r="CN4" s="129"/>
      <c r="CO4" s="130"/>
      <c r="CP4" s="128" t="str">
        <f t="shared" ref="CP4" si="1">"Week "&amp;(CP6-($C$4-WEEKDAY($C$4,1)+2))/7+1</f>
        <v>Week 13</v>
      </c>
      <c r="CQ4" s="129"/>
      <c r="CR4" s="129"/>
      <c r="CS4" s="129"/>
      <c r="CT4" s="129"/>
      <c r="CU4" s="129"/>
      <c r="CV4" s="130"/>
      <c r="CW4" s="128" t="str">
        <f t="shared" ref="CW4" si="2">"Week "&amp;(CW6-($C$4-WEEKDAY($C$4,1)+2))/7+1</f>
        <v>Week 14</v>
      </c>
      <c r="CX4" s="129"/>
      <c r="CY4" s="129"/>
      <c r="CZ4" s="129"/>
      <c r="DA4" s="129"/>
      <c r="DB4" s="129"/>
      <c r="DC4" s="130"/>
      <c r="DD4" s="128" t="str">
        <f t="shared" ref="DD4" si="3">"Week "&amp;(DD6-($C$4-WEEKDAY($C$4,1)+2))/7+1</f>
        <v>Week 15</v>
      </c>
      <c r="DE4" s="129"/>
      <c r="DF4" s="129"/>
      <c r="DG4" s="129"/>
      <c r="DH4" s="129"/>
      <c r="DI4" s="129"/>
      <c r="DJ4" s="130"/>
      <c r="DK4" s="128" t="str">
        <f t="shared" ref="DK4" si="4">"Week "&amp;(DK6-($C$4-WEEKDAY($C$4,1)+2))/7+1</f>
        <v>Week 16</v>
      </c>
      <c r="DL4" s="129"/>
      <c r="DM4" s="129"/>
      <c r="DN4" s="129"/>
      <c r="DO4" s="129"/>
      <c r="DP4" s="129"/>
      <c r="DQ4" s="130"/>
      <c r="DR4" s="128" t="str">
        <f t="shared" ref="DR4" si="5">"Week "&amp;(DR6-($C$4-WEEKDAY($C$4,1)+2))/7+1</f>
        <v>Week 17</v>
      </c>
      <c r="DS4" s="129"/>
      <c r="DT4" s="129"/>
      <c r="DU4" s="129"/>
      <c r="DV4" s="129"/>
      <c r="DW4" s="129"/>
      <c r="DX4" s="130"/>
      <c r="DY4" s="128" t="str">
        <f t="shared" ref="DY4" si="6">"Week "&amp;(DY6-($C$4-WEEKDAY($C$4,1)+2))/7+1</f>
        <v>Week 18</v>
      </c>
      <c r="DZ4" s="129"/>
      <c r="EA4" s="129"/>
      <c r="EB4" s="129"/>
      <c r="EC4" s="129"/>
      <c r="ED4" s="129"/>
      <c r="EE4" s="130"/>
      <c r="EF4" s="128" t="str">
        <f t="shared" ref="EF4" si="7">"Week "&amp;(EF6-($C$4-WEEKDAY($C$4,1)+2))/7+1</f>
        <v>Week 19</v>
      </c>
      <c r="EG4" s="129"/>
      <c r="EH4" s="129"/>
      <c r="EI4" s="129"/>
      <c r="EJ4" s="129"/>
      <c r="EK4" s="129"/>
      <c r="EL4" s="130"/>
    </row>
    <row r="5" spans="1:142" ht="17.25" customHeight="1" x14ac:dyDescent="0.2">
      <c r="A5" s="72"/>
      <c r="B5" s="76" t="s">
        <v>70</v>
      </c>
      <c r="C5" s="135" t="s">
        <v>220</v>
      </c>
      <c r="D5" s="135"/>
      <c r="E5" s="135"/>
      <c r="F5" s="75"/>
      <c r="G5" s="75"/>
      <c r="H5" s="75"/>
      <c r="I5" s="46"/>
      <c r="J5" s="131">
        <f>J6</f>
        <v>43878</v>
      </c>
      <c r="K5" s="132"/>
      <c r="L5" s="132"/>
      <c r="M5" s="132"/>
      <c r="N5" s="132"/>
      <c r="O5" s="132"/>
      <c r="P5" s="133"/>
      <c r="Q5" s="131">
        <f>Q6</f>
        <v>43885</v>
      </c>
      <c r="R5" s="132"/>
      <c r="S5" s="132"/>
      <c r="T5" s="132"/>
      <c r="U5" s="132"/>
      <c r="V5" s="132"/>
      <c r="W5" s="133"/>
      <c r="X5" s="131">
        <f>X6</f>
        <v>43892</v>
      </c>
      <c r="Y5" s="132"/>
      <c r="Z5" s="132"/>
      <c r="AA5" s="132"/>
      <c r="AB5" s="132"/>
      <c r="AC5" s="132"/>
      <c r="AD5" s="133"/>
      <c r="AE5" s="131">
        <f>AE6</f>
        <v>43899</v>
      </c>
      <c r="AF5" s="132"/>
      <c r="AG5" s="132"/>
      <c r="AH5" s="132"/>
      <c r="AI5" s="132"/>
      <c r="AJ5" s="132"/>
      <c r="AK5" s="133"/>
      <c r="AL5" s="131">
        <f>AL6</f>
        <v>43906</v>
      </c>
      <c r="AM5" s="132"/>
      <c r="AN5" s="132"/>
      <c r="AO5" s="132"/>
      <c r="AP5" s="132"/>
      <c r="AQ5" s="132"/>
      <c r="AR5" s="133"/>
      <c r="AS5" s="131">
        <f>AS6</f>
        <v>43913</v>
      </c>
      <c r="AT5" s="132"/>
      <c r="AU5" s="132"/>
      <c r="AV5" s="132"/>
      <c r="AW5" s="132"/>
      <c r="AX5" s="132"/>
      <c r="AY5" s="133"/>
      <c r="AZ5" s="131">
        <f>AZ6</f>
        <v>43920</v>
      </c>
      <c r="BA5" s="132"/>
      <c r="BB5" s="132"/>
      <c r="BC5" s="132"/>
      <c r="BD5" s="132"/>
      <c r="BE5" s="132"/>
      <c r="BF5" s="133"/>
      <c r="BG5" s="131">
        <f>BG6</f>
        <v>43927</v>
      </c>
      <c r="BH5" s="132"/>
      <c r="BI5" s="132"/>
      <c r="BJ5" s="132"/>
      <c r="BK5" s="132"/>
      <c r="BL5" s="132"/>
      <c r="BM5" s="133"/>
      <c r="BN5" s="131">
        <f>BN6</f>
        <v>43934</v>
      </c>
      <c r="BO5" s="132"/>
      <c r="BP5" s="132"/>
      <c r="BQ5" s="132"/>
      <c r="BR5" s="132"/>
      <c r="BS5" s="132"/>
      <c r="BT5" s="133"/>
      <c r="BU5" s="131">
        <f>BU6</f>
        <v>43941</v>
      </c>
      <c r="BV5" s="132"/>
      <c r="BW5" s="132"/>
      <c r="BX5" s="132"/>
      <c r="BY5" s="132"/>
      <c r="BZ5" s="132"/>
      <c r="CA5" s="133"/>
      <c r="CB5" s="131">
        <f>CB6</f>
        <v>43948</v>
      </c>
      <c r="CC5" s="132"/>
      <c r="CD5" s="132"/>
      <c r="CE5" s="132"/>
      <c r="CF5" s="132"/>
      <c r="CG5" s="132"/>
      <c r="CH5" s="133"/>
      <c r="CI5" s="131">
        <f t="shared" ref="CI5" si="8">CI6</f>
        <v>43955</v>
      </c>
      <c r="CJ5" s="132"/>
      <c r="CK5" s="132"/>
      <c r="CL5" s="132"/>
      <c r="CM5" s="132"/>
      <c r="CN5" s="132"/>
      <c r="CO5" s="133"/>
      <c r="CP5" s="131">
        <f t="shared" ref="CP5" si="9">CP6</f>
        <v>43962</v>
      </c>
      <c r="CQ5" s="132"/>
      <c r="CR5" s="132"/>
      <c r="CS5" s="132"/>
      <c r="CT5" s="132"/>
      <c r="CU5" s="132"/>
      <c r="CV5" s="133"/>
      <c r="CW5" s="131">
        <f t="shared" ref="CW5" si="10">CW6</f>
        <v>43969</v>
      </c>
      <c r="CX5" s="132"/>
      <c r="CY5" s="132"/>
      <c r="CZ5" s="132"/>
      <c r="DA5" s="132"/>
      <c r="DB5" s="132"/>
      <c r="DC5" s="133"/>
      <c r="DD5" s="131">
        <f t="shared" ref="DD5" si="11">DD6</f>
        <v>43976</v>
      </c>
      <c r="DE5" s="132"/>
      <c r="DF5" s="132"/>
      <c r="DG5" s="132"/>
      <c r="DH5" s="132"/>
      <c r="DI5" s="132"/>
      <c r="DJ5" s="133"/>
      <c r="DK5" s="131">
        <f t="shared" ref="DK5" si="12">DK6</f>
        <v>43983</v>
      </c>
      <c r="DL5" s="132"/>
      <c r="DM5" s="132"/>
      <c r="DN5" s="132"/>
      <c r="DO5" s="132"/>
      <c r="DP5" s="132"/>
      <c r="DQ5" s="133"/>
      <c r="DR5" s="131">
        <f t="shared" ref="DR5" si="13">DR6</f>
        <v>43990</v>
      </c>
      <c r="DS5" s="132"/>
      <c r="DT5" s="132"/>
      <c r="DU5" s="132"/>
      <c r="DV5" s="132"/>
      <c r="DW5" s="132"/>
      <c r="DX5" s="133"/>
      <c r="DY5" s="131">
        <f t="shared" ref="DY5" si="14">DY6</f>
        <v>43997</v>
      </c>
      <c r="DZ5" s="132"/>
      <c r="EA5" s="132"/>
      <c r="EB5" s="132"/>
      <c r="EC5" s="132"/>
      <c r="ED5" s="132"/>
      <c r="EE5" s="133"/>
      <c r="EF5" s="131">
        <f t="shared" ref="EF5" si="15">EF6</f>
        <v>44004</v>
      </c>
      <c r="EG5" s="132"/>
      <c r="EH5" s="132"/>
      <c r="EI5" s="132"/>
      <c r="EJ5" s="132"/>
      <c r="EK5" s="132"/>
      <c r="EL5" s="133"/>
    </row>
    <row r="6" spans="1:142" ht="22.35" customHeight="1" x14ac:dyDescent="0.2">
      <c r="A6" s="45"/>
      <c r="B6" s="46"/>
      <c r="C6" s="46"/>
      <c r="D6" s="47"/>
      <c r="E6" s="46"/>
      <c r="F6" s="46"/>
      <c r="G6" s="46"/>
      <c r="H6" s="46"/>
      <c r="I6" s="46"/>
      <c r="J6" s="63">
        <f>C4-WEEKDAY(C4,1)+2+7*(G4-1)</f>
        <v>43878</v>
      </c>
      <c r="K6" s="55">
        <f t="shared" ref="K6:AP6" si="16">J6+1</f>
        <v>43879</v>
      </c>
      <c r="L6" s="55">
        <f t="shared" si="16"/>
        <v>43880</v>
      </c>
      <c r="M6" s="55">
        <f t="shared" si="16"/>
        <v>43881</v>
      </c>
      <c r="N6" s="55">
        <f t="shared" si="16"/>
        <v>43882</v>
      </c>
      <c r="O6" s="55">
        <f t="shared" si="16"/>
        <v>43883</v>
      </c>
      <c r="P6" s="64">
        <f t="shared" si="16"/>
        <v>43884</v>
      </c>
      <c r="Q6" s="63">
        <f t="shared" si="16"/>
        <v>43885</v>
      </c>
      <c r="R6" s="55">
        <f t="shared" si="16"/>
        <v>43886</v>
      </c>
      <c r="S6" s="55">
        <f t="shared" si="16"/>
        <v>43887</v>
      </c>
      <c r="T6" s="55">
        <f t="shared" si="16"/>
        <v>43888</v>
      </c>
      <c r="U6" s="55">
        <f t="shared" si="16"/>
        <v>43889</v>
      </c>
      <c r="V6" s="55">
        <f t="shared" si="16"/>
        <v>43890</v>
      </c>
      <c r="W6" s="64">
        <f t="shared" si="16"/>
        <v>43891</v>
      </c>
      <c r="X6" s="63">
        <f t="shared" si="16"/>
        <v>43892</v>
      </c>
      <c r="Y6" s="55">
        <f t="shared" si="16"/>
        <v>43893</v>
      </c>
      <c r="Z6" s="55">
        <f t="shared" si="16"/>
        <v>43894</v>
      </c>
      <c r="AA6" s="55">
        <f t="shared" si="16"/>
        <v>43895</v>
      </c>
      <c r="AB6" s="55">
        <f t="shared" si="16"/>
        <v>43896</v>
      </c>
      <c r="AC6" s="55">
        <f t="shared" si="16"/>
        <v>43897</v>
      </c>
      <c r="AD6" s="64">
        <f t="shared" si="16"/>
        <v>43898</v>
      </c>
      <c r="AE6" s="63">
        <f t="shared" si="16"/>
        <v>43899</v>
      </c>
      <c r="AF6" s="55">
        <f t="shared" si="16"/>
        <v>43900</v>
      </c>
      <c r="AG6" s="55">
        <f t="shared" si="16"/>
        <v>43901</v>
      </c>
      <c r="AH6" s="55">
        <f t="shared" si="16"/>
        <v>43902</v>
      </c>
      <c r="AI6" s="55">
        <f t="shared" si="16"/>
        <v>43903</v>
      </c>
      <c r="AJ6" s="55">
        <f t="shared" si="16"/>
        <v>43904</v>
      </c>
      <c r="AK6" s="64">
        <f t="shared" si="16"/>
        <v>43905</v>
      </c>
      <c r="AL6" s="63">
        <f t="shared" si="16"/>
        <v>43906</v>
      </c>
      <c r="AM6" s="55">
        <f t="shared" si="16"/>
        <v>43907</v>
      </c>
      <c r="AN6" s="55">
        <f t="shared" si="16"/>
        <v>43908</v>
      </c>
      <c r="AO6" s="55">
        <f t="shared" si="16"/>
        <v>43909</v>
      </c>
      <c r="AP6" s="55">
        <f t="shared" si="16"/>
        <v>43910</v>
      </c>
      <c r="AQ6" s="55">
        <f t="shared" ref="AQ6:BM6" si="17">AP6+1</f>
        <v>43911</v>
      </c>
      <c r="AR6" s="64">
        <f t="shared" si="17"/>
        <v>43912</v>
      </c>
      <c r="AS6" s="63">
        <f t="shared" si="17"/>
        <v>43913</v>
      </c>
      <c r="AT6" s="55">
        <f t="shared" si="17"/>
        <v>43914</v>
      </c>
      <c r="AU6" s="55">
        <f t="shared" si="17"/>
        <v>43915</v>
      </c>
      <c r="AV6" s="55">
        <f t="shared" si="17"/>
        <v>43916</v>
      </c>
      <c r="AW6" s="55">
        <f t="shared" si="17"/>
        <v>43917</v>
      </c>
      <c r="AX6" s="55">
        <f t="shared" si="17"/>
        <v>43918</v>
      </c>
      <c r="AY6" s="64">
        <f t="shared" si="17"/>
        <v>43919</v>
      </c>
      <c r="AZ6" s="63">
        <f t="shared" si="17"/>
        <v>43920</v>
      </c>
      <c r="BA6" s="55">
        <f t="shared" si="17"/>
        <v>43921</v>
      </c>
      <c r="BB6" s="55">
        <f t="shared" si="17"/>
        <v>43922</v>
      </c>
      <c r="BC6" s="55">
        <f t="shared" si="17"/>
        <v>43923</v>
      </c>
      <c r="BD6" s="55">
        <f t="shared" si="17"/>
        <v>43924</v>
      </c>
      <c r="BE6" s="55">
        <f t="shared" si="17"/>
        <v>43925</v>
      </c>
      <c r="BF6" s="64">
        <f t="shared" si="17"/>
        <v>43926</v>
      </c>
      <c r="BG6" s="63">
        <f t="shared" si="17"/>
        <v>43927</v>
      </c>
      <c r="BH6" s="55">
        <f t="shared" si="17"/>
        <v>43928</v>
      </c>
      <c r="BI6" s="55">
        <f t="shared" si="17"/>
        <v>43929</v>
      </c>
      <c r="BJ6" s="55">
        <f t="shared" si="17"/>
        <v>43930</v>
      </c>
      <c r="BK6" s="55">
        <f t="shared" si="17"/>
        <v>43931</v>
      </c>
      <c r="BL6" s="55">
        <f t="shared" si="17"/>
        <v>43932</v>
      </c>
      <c r="BM6" s="64">
        <f t="shared" si="17"/>
        <v>43933</v>
      </c>
      <c r="BN6" s="63">
        <f t="shared" ref="BN6" si="18">BM6+1</f>
        <v>43934</v>
      </c>
      <c r="BO6" s="55">
        <f t="shared" ref="BO6" si="19">BN6+1</f>
        <v>43935</v>
      </c>
      <c r="BP6" s="55">
        <f t="shared" ref="BP6" si="20">BO6+1</f>
        <v>43936</v>
      </c>
      <c r="BQ6" s="55">
        <f t="shared" ref="BQ6" si="21">BP6+1</f>
        <v>43937</v>
      </c>
      <c r="BR6" s="55">
        <f t="shared" ref="BR6" si="22">BQ6+1</f>
        <v>43938</v>
      </c>
      <c r="BS6" s="55">
        <f t="shared" ref="BS6" si="23">BR6+1</f>
        <v>43939</v>
      </c>
      <c r="BT6" s="64">
        <f t="shared" ref="BT6" si="24">BS6+1</f>
        <v>43940</v>
      </c>
      <c r="BU6" s="63">
        <f t="shared" ref="BU6" si="25">BT6+1</f>
        <v>43941</v>
      </c>
      <c r="BV6" s="55">
        <f t="shared" ref="BV6" si="26">BU6+1</f>
        <v>43942</v>
      </c>
      <c r="BW6" s="55">
        <f t="shared" ref="BW6" si="27">BV6+1</f>
        <v>43943</v>
      </c>
      <c r="BX6" s="55">
        <f t="shared" ref="BX6" si="28">BW6+1</f>
        <v>43944</v>
      </c>
      <c r="BY6" s="55">
        <f t="shared" ref="BY6" si="29">BX6+1</f>
        <v>43945</v>
      </c>
      <c r="BZ6" s="55">
        <f t="shared" ref="BZ6" si="30">BY6+1</f>
        <v>43946</v>
      </c>
      <c r="CA6" s="64">
        <f t="shared" ref="CA6" si="31">BZ6+1</f>
        <v>43947</v>
      </c>
      <c r="CB6" s="63">
        <f t="shared" ref="CB6" si="32">CA6+1</f>
        <v>43948</v>
      </c>
      <c r="CC6" s="55">
        <f t="shared" ref="CC6" si="33">CB6+1</f>
        <v>43949</v>
      </c>
      <c r="CD6" s="55">
        <f t="shared" ref="CD6" si="34">CC6+1</f>
        <v>43950</v>
      </c>
      <c r="CE6" s="55">
        <f t="shared" ref="CE6" si="35">CD6+1</f>
        <v>43951</v>
      </c>
      <c r="CF6" s="55">
        <f t="shared" ref="CF6" si="36">CE6+1</f>
        <v>43952</v>
      </c>
      <c r="CG6" s="55">
        <f t="shared" ref="CG6" si="37">CF6+1</f>
        <v>43953</v>
      </c>
      <c r="CH6" s="64">
        <f t="shared" ref="CH6" si="38">CG6+1</f>
        <v>43954</v>
      </c>
      <c r="CI6" s="63">
        <f t="shared" ref="CI6" si="39">CH6+1</f>
        <v>43955</v>
      </c>
      <c r="CJ6" s="55">
        <f t="shared" ref="CJ6" si="40">CI6+1</f>
        <v>43956</v>
      </c>
      <c r="CK6" s="55">
        <f t="shared" ref="CK6" si="41">CJ6+1</f>
        <v>43957</v>
      </c>
      <c r="CL6" s="55">
        <f t="shared" ref="CL6" si="42">CK6+1</f>
        <v>43958</v>
      </c>
      <c r="CM6" s="55">
        <f t="shared" ref="CM6" si="43">CL6+1</f>
        <v>43959</v>
      </c>
      <c r="CN6" s="55">
        <f t="shared" ref="CN6" si="44">CM6+1</f>
        <v>43960</v>
      </c>
      <c r="CO6" s="64">
        <f t="shared" ref="CO6" si="45">CN6+1</f>
        <v>43961</v>
      </c>
      <c r="CP6" s="63">
        <f t="shared" ref="CP6" si="46">CO6+1</f>
        <v>43962</v>
      </c>
      <c r="CQ6" s="55">
        <f t="shared" ref="CQ6" si="47">CP6+1</f>
        <v>43963</v>
      </c>
      <c r="CR6" s="55">
        <f t="shared" ref="CR6" si="48">CQ6+1</f>
        <v>43964</v>
      </c>
      <c r="CS6" s="55">
        <f t="shared" ref="CS6" si="49">CR6+1</f>
        <v>43965</v>
      </c>
      <c r="CT6" s="55">
        <f t="shared" ref="CT6" si="50">CS6+1</f>
        <v>43966</v>
      </c>
      <c r="CU6" s="55">
        <f t="shared" ref="CU6" si="51">CT6+1</f>
        <v>43967</v>
      </c>
      <c r="CV6" s="64">
        <f t="shared" ref="CV6" si="52">CU6+1</f>
        <v>43968</v>
      </c>
      <c r="CW6" s="63">
        <f t="shared" ref="CW6" si="53">CV6+1</f>
        <v>43969</v>
      </c>
      <c r="CX6" s="55">
        <f t="shared" ref="CX6" si="54">CW6+1</f>
        <v>43970</v>
      </c>
      <c r="CY6" s="55">
        <f t="shared" ref="CY6" si="55">CX6+1</f>
        <v>43971</v>
      </c>
      <c r="CZ6" s="55">
        <f t="shared" ref="CZ6" si="56">CY6+1</f>
        <v>43972</v>
      </c>
      <c r="DA6" s="55">
        <f t="shared" ref="DA6" si="57">CZ6+1</f>
        <v>43973</v>
      </c>
      <c r="DB6" s="55">
        <f t="shared" ref="DB6" si="58">DA6+1</f>
        <v>43974</v>
      </c>
      <c r="DC6" s="64">
        <f t="shared" ref="DC6" si="59">DB6+1</f>
        <v>43975</v>
      </c>
      <c r="DD6" s="63">
        <f t="shared" ref="DD6" si="60">DC6+1</f>
        <v>43976</v>
      </c>
      <c r="DE6" s="55">
        <f t="shared" ref="DE6" si="61">DD6+1</f>
        <v>43977</v>
      </c>
      <c r="DF6" s="55">
        <f t="shared" ref="DF6" si="62">DE6+1</f>
        <v>43978</v>
      </c>
      <c r="DG6" s="55">
        <f t="shared" ref="DG6" si="63">DF6+1</f>
        <v>43979</v>
      </c>
      <c r="DH6" s="55">
        <f t="shared" ref="DH6" si="64">DG6+1</f>
        <v>43980</v>
      </c>
      <c r="DI6" s="55">
        <f t="shared" ref="DI6" si="65">DH6+1</f>
        <v>43981</v>
      </c>
      <c r="DJ6" s="64">
        <f t="shared" ref="DJ6" si="66">DI6+1</f>
        <v>43982</v>
      </c>
      <c r="DK6" s="63">
        <f t="shared" ref="DK6" si="67">DJ6+1</f>
        <v>43983</v>
      </c>
      <c r="DL6" s="55">
        <f t="shared" ref="DL6" si="68">DK6+1</f>
        <v>43984</v>
      </c>
      <c r="DM6" s="55">
        <f t="shared" ref="DM6" si="69">DL6+1</f>
        <v>43985</v>
      </c>
      <c r="DN6" s="55">
        <f t="shared" ref="DN6" si="70">DM6+1</f>
        <v>43986</v>
      </c>
      <c r="DO6" s="55">
        <f t="shared" ref="DO6" si="71">DN6+1</f>
        <v>43987</v>
      </c>
      <c r="DP6" s="55">
        <f t="shared" ref="DP6" si="72">DO6+1</f>
        <v>43988</v>
      </c>
      <c r="DQ6" s="64">
        <f t="shared" ref="DQ6" si="73">DP6+1</f>
        <v>43989</v>
      </c>
      <c r="DR6" s="63">
        <f t="shared" ref="DR6" si="74">DQ6+1</f>
        <v>43990</v>
      </c>
      <c r="DS6" s="55">
        <f t="shared" ref="DS6" si="75">DR6+1</f>
        <v>43991</v>
      </c>
      <c r="DT6" s="55">
        <f t="shared" ref="DT6" si="76">DS6+1</f>
        <v>43992</v>
      </c>
      <c r="DU6" s="55">
        <f t="shared" ref="DU6" si="77">DT6+1</f>
        <v>43993</v>
      </c>
      <c r="DV6" s="55">
        <f t="shared" ref="DV6" si="78">DU6+1</f>
        <v>43994</v>
      </c>
      <c r="DW6" s="55">
        <f t="shared" ref="DW6" si="79">DV6+1</f>
        <v>43995</v>
      </c>
      <c r="DX6" s="64">
        <f t="shared" ref="DX6" si="80">DW6+1</f>
        <v>43996</v>
      </c>
      <c r="DY6" s="63">
        <f t="shared" ref="DY6" si="81">DX6+1</f>
        <v>43997</v>
      </c>
      <c r="DZ6" s="55">
        <f t="shared" ref="DZ6" si="82">DY6+1</f>
        <v>43998</v>
      </c>
      <c r="EA6" s="55">
        <f t="shared" ref="EA6" si="83">DZ6+1</f>
        <v>43999</v>
      </c>
      <c r="EB6" s="55">
        <f t="shared" ref="EB6" si="84">EA6+1</f>
        <v>44000</v>
      </c>
      <c r="EC6" s="55">
        <f t="shared" ref="EC6" si="85">EB6+1</f>
        <v>44001</v>
      </c>
      <c r="ED6" s="55">
        <f t="shared" ref="ED6" si="86">EC6+1</f>
        <v>44002</v>
      </c>
      <c r="EE6" s="64">
        <f t="shared" ref="EE6" si="87">ED6+1</f>
        <v>44003</v>
      </c>
      <c r="EF6" s="63">
        <f t="shared" ref="EF6" si="88">EE6+1</f>
        <v>44004</v>
      </c>
      <c r="EG6" s="55">
        <f t="shared" ref="EG6" si="89">EF6+1</f>
        <v>44005</v>
      </c>
      <c r="EH6" s="55">
        <f t="shared" ref="EH6" si="90">EG6+1</f>
        <v>44006</v>
      </c>
      <c r="EI6" s="55">
        <f t="shared" ref="EI6" si="91">EH6+1</f>
        <v>44007</v>
      </c>
      <c r="EJ6" s="55">
        <f t="shared" ref="EJ6" si="92">EI6+1</f>
        <v>44008</v>
      </c>
      <c r="EK6" s="55">
        <f t="shared" ref="EK6" si="93">EJ6+1</f>
        <v>44009</v>
      </c>
      <c r="EL6" s="64">
        <f t="shared" ref="EL6" si="94">EK6+1</f>
        <v>44010</v>
      </c>
    </row>
    <row r="7" spans="1:142" s="86" customFormat="1" ht="27" customHeight="1" thickBot="1" x14ac:dyDescent="0.25">
      <c r="A7" s="78" t="s">
        <v>1</v>
      </c>
      <c r="B7" s="79" t="s">
        <v>62</v>
      </c>
      <c r="C7" s="80" t="s">
        <v>63</v>
      </c>
      <c r="D7" s="81" t="s">
        <v>68</v>
      </c>
      <c r="E7" s="82" t="s">
        <v>64</v>
      </c>
      <c r="F7" s="82" t="s">
        <v>65</v>
      </c>
      <c r="G7" s="80" t="s">
        <v>66</v>
      </c>
      <c r="H7" s="80" t="s">
        <v>67</v>
      </c>
      <c r="I7" s="80"/>
      <c r="J7" s="83" t="str">
        <f t="shared" ref="J7:AO7" si="95">CHOOSE(WEEKDAY(J6,1),"S","M","T","W","T","F","S")</f>
        <v>M</v>
      </c>
      <c r="K7" s="84" t="str">
        <f t="shared" si="95"/>
        <v>T</v>
      </c>
      <c r="L7" s="84" t="str">
        <f t="shared" si="95"/>
        <v>W</v>
      </c>
      <c r="M7" s="84" t="str">
        <f t="shared" si="95"/>
        <v>T</v>
      </c>
      <c r="N7" s="84" t="str">
        <f t="shared" si="95"/>
        <v>F</v>
      </c>
      <c r="O7" s="84" t="str">
        <f t="shared" si="95"/>
        <v>S</v>
      </c>
      <c r="P7" s="85" t="str">
        <f t="shared" si="95"/>
        <v>S</v>
      </c>
      <c r="Q7" s="83" t="str">
        <f t="shared" si="95"/>
        <v>M</v>
      </c>
      <c r="R7" s="84" t="str">
        <f t="shared" si="95"/>
        <v>T</v>
      </c>
      <c r="S7" s="84" t="str">
        <f t="shared" si="95"/>
        <v>W</v>
      </c>
      <c r="T7" s="84" t="str">
        <f t="shared" si="95"/>
        <v>T</v>
      </c>
      <c r="U7" s="84" t="str">
        <f t="shared" si="95"/>
        <v>F</v>
      </c>
      <c r="V7" s="84" t="str">
        <f t="shared" si="95"/>
        <v>S</v>
      </c>
      <c r="W7" s="85" t="str">
        <f t="shared" si="95"/>
        <v>S</v>
      </c>
      <c r="X7" s="83" t="str">
        <f t="shared" si="95"/>
        <v>M</v>
      </c>
      <c r="Y7" s="84" t="str">
        <f t="shared" si="95"/>
        <v>T</v>
      </c>
      <c r="Z7" s="84" t="str">
        <f t="shared" si="95"/>
        <v>W</v>
      </c>
      <c r="AA7" s="84" t="str">
        <f t="shared" si="95"/>
        <v>T</v>
      </c>
      <c r="AB7" s="84" t="str">
        <f t="shared" si="95"/>
        <v>F</v>
      </c>
      <c r="AC7" s="84" t="str">
        <f t="shared" si="95"/>
        <v>S</v>
      </c>
      <c r="AD7" s="85" t="str">
        <f t="shared" si="95"/>
        <v>S</v>
      </c>
      <c r="AE7" s="83" t="str">
        <f t="shared" si="95"/>
        <v>M</v>
      </c>
      <c r="AF7" s="84" t="str">
        <f t="shared" si="95"/>
        <v>T</v>
      </c>
      <c r="AG7" s="84" t="str">
        <f t="shared" si="95"/>
        <v>W</v>
      </c>
      <c r="AH7" s="84" t="str">
        <f t="shared" si="95"/>
        <v>T</v>
      </c>
      <c r="AI7" s="84" t="str">
        <f t="shared" si="95"/>
        <v>F</v>
      </c>
      <c r="AJ7" s="84" t="str">
        <f t="shared" si="95"/>
        <v>S</v>
      </c>
      <c r="AK7" s="85" t="str">
        <f t="shared" si="95"/>
        <v>S</v>
      </c>
      <c r="AL7" s="83" t="str">
        <f t="shared" si="95"/>
        <v>M</v>
      </c>
      <c r="AM7" s="84" t="str">
        <f t="shared" si="95"/>
        <v>T</v>
      </c>
      <c r="AN7" s="84" t="str">
        <f t="shared" si="95"/>
        <v>W</v>
      </c>
      <c r="AO7" s="84" t="str">
        <f t="shared" si="95"/>
        <v>T</v>
      </c>
      <c r="AP7" s="84" t="str">
        <f t="shared" ref="AP7:BM7" si="96">CHOOSE(WEEKDAY(AP6,1),"S","M","T","W","T","F","S")</f>
        <v>F</v>
      </c>
      <c r="AQ7" s="84" t="str">
        <f t="shared" si="96"/>
        <v>S</v>
      </c>
      <c r="AR7" s="85" t="str">
        <f t="shared" si="96"/>
        <v>S</v>
      </c>
      <c r="AS7" s="83" t="str">
        <f t="shared" si="96"/>
        <v>M</v>
      </c>
      <c r="AT7" s="84" t="str">
        <f t="shared" si="96"/>
        <v>T</v>
      </c>
      <c r="AU7" s="84" t="str">
        <f t="shared" si="96"/>
        <v>W</v>
      </c>
      <c r="AV7" s="84" t="str">
        <f t="shared" si="96"/>
        <v>T</v>
      </c>
      <c r="AW7" s="84" t="str">
        <f t="shared" si="96"/>
        <v>F</v>
      </c>
      <c r="AX7" s="84" t="str">
        <f t="shared" si="96"/>
        <v>S</v>
      </c>
      <c r="AY7" s="85" t="str">
        <f t="shared" si="96"/>
        <v>S</v>
      </c>
      <c r="AZ7" s="83" t="str">
        <f t="shared" si="96"/>
        <v>M</v>
      </c>
      <c r="BA7" s="84" t="str">
        <f t="shared" si="96"/>
        <v>T</v>
      </c>
      <c r="BB7" s="84" t="str">
        <f t="shared" si="96"/>
        <v>W</v>
      </c>
      <c r="BC7" s="84" t="str">
        <f t="shared" si="96"/>
        <v>T</v>
      </c>
      <c r="BD7" s="84" t="str">
        <f t="shared" si="96"/>
        <v>F</v>
      </c>
      <c r="BE7" s="84" t="str">
        <f t="shared" si="96"/>
        <v>S</v>
      </c>
      <c r="BF7" s="85" t="str">
        <f t="shared" si="96"/>
        <v>S</v>
      </c>
      <c r="BG7" s="83" t="str">
        <f t="shared" si="96"/>
        <v>M</v>
      </c>
      <c r="BH7" s="84" t="str">
        <f t="shared" si="96"/>
        <v>T</v>
      </c>
      <c r="BI7" s="84" t="str">
        <f t="shared" si="96"/>
        <v>W</v>
      </c>
      <c r="BJ7" s="84" t="str">
        <f t="shared" si="96"/>
        <v>T</v>
      </c>
      <c r="BK7" s="84" t="str">
        <f t="shared" si="96"/>
        <v>F</v>
      </c>
      <c r="BL7" s="84" t="str">
        <f t="shared" si="96"/>
        <v>S</v>
      </c>
      <c r="BM7" s="85" t="str">
        <f t="shared" si="96"/>
        <v>S</v>
      </c>
      <c r="BN7" s="83" t="str">
        <f t="shared" ref="BN7:CA7" si="97">CHOOSE(WEEKDAY(BN6,1),"S","M","T","W","T","F","S")</f>
        <v>M</v>
      </c>
      <c r="BO7" s="84" t="str">
        <f t="shared" si="97"/>
        <v>T</v>
      </c>
      <c r="BP7" s="84" t="str">
        <f t="shared" si="97"/>
        <v>W</v>
      </c>
      <c r="BQ7" s="84" t="str">
        <f t="shared" si="97"/>
        <v>T</v>
      </c>
      <c r="BR7" s="84" t="str">
        <f t="shared" si="97"/>
        <v>F</v>
      </c>
      <c r="BS7" s="84" t="str">
        <f t="shared" si="97"/>
        <v>S</v>
      </c>
      <c r="BT7" s="85" t="str">
        <f t="shared" si="97"/>
        <v>S</v>
      </c>
      <c r="BU7" s="83" t="str">
        <f t="shared" si="97"/>
        <v>M</v>
      </c>
      <c r="BV7" s="84" t="str">
        <f t="shared" si="97"/>
        <v>T</v>
      </c>
      <c r="BW7" s="84" t="str">
        <f t="shared" si="97"/>
        <v>W</v>
      </c>
      <c r="BX7" s="84" t="str">
        <f t="shared" si="97"/>
        <v>T</v>
      </c>
      <c r="BY7" s="84" t="str">
        <f t="shared" si="97"/>
        <v>F</v>
      </c>
      <c r="BZ7" s="84" t="str">
        <f t="shared" si="97"/>
        <v>S</v>
      </c>
      <c r="CA7" s="85" t="str">
        <f t="shared" si="97"/>
        <v>S</v>
      </c>
      <c r="CB7" s="83" t="str">
        <f t="shared" ref="CB7:CH7" si="98">CHOOSE(WEEKDAY(CB6,1),"S","M","T","W","T","F","S")</f>
        <v>M</v>
      </c>
      <c r="CC7" s="84" t="str">
        <f t="shared" si="98"/>
        <v>T</v>
      </c>
      <c r="CD7" s="84" t="str">
        <f t="shared" si="98"/>
        <v>W</v>
      </c>
      <c r="CE7" s="84" t="str">
        <f t="shared" si="98"/>
        <v>T</v>
      </c>
      <c r="CF7" s="84" t="str">
        <f t="shared" si="98"/>
        <v>F</v>
      </c>
      <c r="CG7" s="84" t="str">
        <f t="shared" si="98"/>
        <v>S</v>
      </c>
      <c r="CH7" s="85" t="str">
        <f t="shared" si="98"/>
        <v>S</v>
      </c>
      <c r="CI7" s="83" t="str">
        <f t="shared" ref="CI7:CV7" si="99">CHOOSE(WEEKDAY(CI6,1),"S","M","T","W","T","F","S")</f>
        <v>M</v>
      </c>
      <c r="CJ7" s="84" t="str">
        <f t="shared" si="99"/>
        <v>T</v>
      </c>
      <c r="CK7" s="84" t="str">
        <f t="shared" si="99"/>
        <v>W</v>
      </c>
      <c r="CL7" s="84" t="str">
        <f t="shared" si="99"/>
        <v>T</v>
      </c>
      <c r="CM7" s="84" t="str">
        <f t="shared" si="99"/>
        <v>F</v>
      </c>
      <c r="CN7" s="84" t="str">
        <f t="shared" si="99"/>
        <v>S</v>
      </c>
      <c r="CO7" s="85" t="str">
        <f t="shared" si="99"/>
        <v>S</v>
      </c>
      <c r="CP7" s="83" t="str">
        <f t="shared" si="99"/>
        <v>M</v>
      </c>
      <c r="CQ7" s="84" t="str">
        <f t="shared" si="99"/>
        <v>T</v>
      </c>
      <c r="CR7" s="84" t="str">
        <f t="shared" si="99"/>
        <v>W</v>
      </c>
      <c r="CS7" s="84" t="str">
        <f t="shared" si="99"/>
        <v>T</v>
      </c>
      <c r="CT7" s="84" t="str">
        <f t="shared" si="99"/>
        <v>F</v>
      </c>
      <c r="CU7" s="84" t="str">
        <f t="shared" si="99"/>
        <v>S</v>
      </c>
      <c r="CV7" s="85" t="str">
        <f t="shared" si="99"/>
        <v>S</v>
      </c>
      <c r="CW7" s="83" t="str">
        <f t="shared" ref="CW7:DQ7" si="100">CHOOSE(WEEKDAY(CW6,1),"S","M","T","W","T","F","S")</f>
        <v>M</v>
      </c>
      <c r="CX7" s="84" t="str">
        <f t="shared" si="100"/>
        <v>T</v>
      </c>
      <c r="CY7" s="84" t="str">
        <f t="shared" si="100"/>
        <v>W</v>
      </c>
      <c r="CZ7" s="84" t="str">
        <f t="shared" si="100"/>
        <v>T</v>
      </c>
      <c r="DA7" s="84" t="str">
        <f t="shared" si="100"/>
        <v>F</v>
      </c>
      <c r="DB7" s="84" t="str">
        <f t="shared" si="100"/>
        <v>S</v>
      </c>
      <c r="DC7" s="85" t="str">
        <f t="shared" si="100"/>
        <v>S</v>
      </c>
      <c r="DD7" s="83" t="str">
        <f t="shared" si="100"/>
        <v>M</v>
      </c>
      <c r="DE7" s="84" t="str">
        <f t="shared" si="100"/>
        <v>T</v>
      </c>
      <c r="DF7" s="84" t="str">
        <f t="shared" si="100"/>
        <v>W</v>
      </c>
      <c r="DG7" s="84" t="str">
        <f t="shared" si="100"/>
        <v>T</v>
      </c>
      <c r="DH7" s="84" t="str">
        <f t="shared" si="100"/>
        <v>F</v>
      </c>
      <c r="DI7" s="84" t="str">
        <f t="shared" si="100"/>
        <v>S</v>
      </c>
      <c r="DJ7" s="85" t="str">
        <f t="shared" si="100"/>
        <v>S</v>
      </c>
      <c r="DK7" s="83" t="str">
        <f t="shared" si="100"/>
        <v>M</v>
      </c>
      <c r="DL7" s="84" t="str">
        <f t="shared" si="100"/>
        <v>T</v>
      </c>
      <c r="DM7" s="84" t="str">
        <f t="shared" si="100"/>
        <v>W</v>
      </c>
      <c r="DN7" s="84" t="str">
        <f t="shared" si="100"/>
        <v>T</v>
      </c>
      <c r="DO7" s="84" t="str">
        <f t="shared" si="100"/>
        <v>F</v>
      </c>
      <c r="DP7" s="84" t="str">
        <f t="shared" si="100"/>
        <v>S</v>
      </c>
      <c r="DQ7" s="85" t="str">
        <f t="shared" si="100"/>
        <v>S</v>
      </c>
      <c r="DR7" s="83" t="str">
        <f t="shared" ref="DR7:EE7" si="101">CHOOSE(WEEKDAY(DR6,1),"S","M","T","W","T","F","S")</f>
        <v>M</v>
      </c>
      <c r="DS7" s="84" t="str">
        <f t="shared" si="101"/>
        <v>T</v>
      </c>
      <c r="DT7" s="84" t="str">
        <f t="shared" si="101"/>
        <v>W</v>
      </c>
      <c r="DU7" s="84" t="str">
        <f t="shared" si="101"/>
        <v>T</v>
      </c>
      <c r="DV7" s="84" t="str">
        <f t="shared" si="101"/>
        <v>F</v>
      </c>
      <c r="DW7" s="84" t="str">
        <f t="shared" si="101"/>
        <v>S</v>
      </c>
      <c r="DX7" s="85" t="str">
        <f t="shared" si="101"/>
        <v>S</v>
      </c>
      <c r="DY7" s="83" t="str">
        <f t="shared" si="101"/>
        <v>M</v>
      </c>
      <c r="DZ7" s="84" t="str">
        <f t="shared" si="101"/>
        <v>T</v>
      </c>
      <c r="EA7" s="84" t="str">
        <f t="shared" si="101"/>
        <v>W</v>
      </c>
      <c r="EB7" s="84" t="str">
        <f t="shared" si="101"/>
        <v>T</v>
      </c>
      <c r="EC7" s="84" t="str">
        <f t="shared" si="101"/>
        <v>F</v>
      </c>
      <c r="ED7" s="84" t="str">
        <f t="shared" si="101"/>
        <v>S</v>
      </c>
      <c r="EE7" s="85" t="str">
        <f t="shared" si="101"/>
        <v>S</v>
      </c>
      <c r="EF7" s="83" t="str">
        <f t="shared" ref="EF7:EL7" si="102">CHOOSE(WEEKDAY(EF6,1),"S","M","T","W","T","F","S")</f>
        <v>M</v>
      </c>
      <c r="EG7" s="84" t="str">
        <f t="shared" si="102"/>
        <v>T</v>
      </c>
      <c r="EH7" s="84" t="str">
        <f t="shared" si="102"/>
        <v>W</v>
      </c>
      <c r="EI7" s="84" t="str">
        <f t="shared" si="102"/>
        <v>T</v>
      </c>
      <c r="EJ7" s="84" t="str">
        <f t="shared" si="102"/>
        <v>F</v>
      </c>
      <c r="EK7" s="84" t="str">
        <f t="shared" si="102"/>
        <v>S</v>
      </c>
      <c r="EL7" s="85" t="str">
        <f t="shared" si="102"/>
        <v>S</v>
      </c>
    </row>
    <row r="8" spans="1:142" s="49" customFormat="1" ht="18" x14ac:dyDescent="0.2">
      <c r="A8" s="56"/>
      <c r="B8" s="57"/>
      <c r="C8" s="58" t="s">
        <v>141</v>
      </c>
      <c r="D8" s="59"/>
      <c r="E8" s="60"/>
      <c r="F8" s="77" t="str">
        <f>IF(ISBLANK(E8)," - ",IF(#REF!=0,E8,E8+#REF!-1))</f>
        <v xml:space="preserve"> - </v>
      </c>
      <c r="G8" s="61"/>
      <c r="H8" s="62" t="str">
        <f>IF(OR(F8=0,E8=0)," - ",NETWORKDAYS(E8,F8))</f>
        <v xml:space="preserve"> - </v>
      </c>
      <c r="I8" s="65"/>
      <c r="J8" s="69"/>
      <c r="K8" s="69"/>
      <c r="L8" s="69"/>
      <c r="M8" s="69"/>
      <c r="N8" s="69"/>
      <c r="O8" s="69"/>
      <c r="P8" s="69"/>
      <c r="Q8" s="69"/>
      <c r="R8" s="69"/>
      <c r="S8" s="69"/>
      <c r="T8" s="69"/>
      <c r="U8" s="69"/>
      <c r="V8" s="69"/>
      <c r="W8" s="69"/>
      <c r="X8" s="69"/>
      <c r="Y8" s="69"/>
      <c r="Z8" s="69"/>
      <c r="AA8" s="69"/>
      <c r="AB8" s="69"/>
      <c r="AC8" s="69"/>
      <c r="AD8" s="69"/>
      <c r="AE8" s="69"/>
      <c r="AF8" s="69"/>
      <c r="AG8" s="69"/>
      <c r="AH8" s="69"/>
      <c r="AI8" s="69"/>
      <c r="AJ8" s="69"/>
      <c r="AK8" s="69"/>
      <c r="AL8" s="69"/>
      <c r="AM8" s="69"/>
      <c r="AN8" s="69"/>
      <c r="AO8" s="69"/>
      <c r="AP8" s="69"/>
      <c r="AQ8" s="69"/>
      <c r="AR8" s="69"/>
      <c r="AS8" s="69"/>
      <c r="AT8" s="69"/>
      <c r="AU8" s="69"/>
      <c r="AV8" s="69"/>
      <c r="AW8" s="69"/>
      <c r="AX8" s="69"/>
      <c r="AY8" s="69"/>
      <c r="AZ8" s="69"/>
      <c r="BA8" s="69"/>
      <c r="BB8" s="69"/>
      <c r="BC8" s="69"/>
      <c r="BD8" s="69"/>
      <c r="BE8" s="69"/>
      <c r="BF8" s="69"/>
      <c r="BG8" s="69"/>
      <c r="BH8" s="69"/>
      <c r="BI8" s="69"/>
      <c r="BJ8" s="69"/>
      <c r="BK8" s="69"/>
      <c r="BL8" s="69"/>
      <c r="BM8" s="69"/>
    </row>
    <row r="9" spans="1:142" s="51" customFormat="1" ht="18" x14ac:dyDescent="0.2">
      <c r="A9" s="50">
        <v>1</v>
      </c>
      <c r="B9" s="88" t="s">
        <v>145</v>
      </c>
      <c r="C9" s="124" t="s">
        <v>130</v>
      </c>
      <c r="D9" s="89"/>
      <c r="E9" s="67">
        <v>43881</v>
      </c>
      <c r="F9" s="67">
        <v>43923</v>
      </c>
      <c r="G9" s="52">
        <v>0.95</v>
      </c>
      <c r="H9" s="53">
        <f t="shared" ref="H9:H15" si="103">IF(OR(F9=0,E9=0)," - ",NETWORKDAYS(E9,F9))</f>
        <v>31</v>
      </c>
      <c r="I9" s="66"/>
      <c r="J9" s="70"/>
      <c r="K9" s="70"/>
      <c r="L9" s="70"/>
      <c r="M9" s="70"/>
      <c r="N9" s="70"/>
      <c r="O9" s="70"/>
      <c r="P9" s="70"/>
      <c r="Q9" s="70"/>
      <c r="R9" s="70"/>
      <c r="S9" s="70"/>
      <c r="T9" s="70"/>
      <c r="U9" s="70"/>
      <c r="V9" s="70"/>
      <c r="W9" s="70"/>
      <c r="X9" s="70"/>
      <c r="Y9" s="70"/>
      <c r="Z9" s="70"/>
      <c r="AA9" s="70"/>
      <c r="AB9" s="70"/>
      <c r="AC9" s="70"/>
      <c r="AD9" s="70"/>
      <c r="AE9" s="70"/>
      <c r="AF9" s="70"/>
      <c r="AG9" s="70"/>
      <c r="AH9" s="70"/>
      <c r="AI9" s="70"/>
      <c r="AJ9" s="70"/>
      <c r="AK9" s="70"/>
      <c r="AL9" s="70"/>
      <c r="AM9" s="70"/>
      <c r="AN9" s="70"/>
      <c r="AO9" s="70"/>
      <c r="AP9" s="70"/>
      <c r="AQ9" s="70"/>
      <c r="AR9" s="70"/>
      <c r="AS9" s="70"/>
      <c r="AT9" s="70"/>
      <c r="AU9" s="70"/>
      <c r="AV9" s="70"/>
      <c r="AW9" s="70"/>
      <c r="AX9" s="70"/>
      <c r="AY9" s="70"/>
      <c r="AZ9" s="70"/>
      <c r="BA9" s="70"/>
      <c r="BB9" s="70"/>
      <c r="BC9" s="70"/>
      <c r="BD9" s="70"/>
      <c r="BE9" s="70"/>
      <c r="BF9" s="70"/>
      <c r="BG9" s="70"/>
      <c r="BH9" s="70"/>
      <c r="BI9" s="70"/>
      <c r="BJ9" s="70"/>
      <c r="BK9" s="70"/>
      <c r="BL9" s="70"/>
      <c r="BM9" s="70"/>
    </row>
    <row r="10" spans="1:142" s="51" customFormat="1" ht="18" x14ac:dyDescent="0.2">
      <c r="A10" s="127" t="s">
        <v>136</v>
      </c>
      <c r="B10" s="88" t="s">
        <v>202</v>
      </c>
      <c r="C10" s="51" t="s">
        <v>152</v>
      </c>
      <c r="D10" s="89"/>
      <c r="E10" s="67">
        <v>43881</v>
      </c>
      <c r="F10" s="67">
        <v>43902</v>
      </c>
      <c r="G10" s="52">
        <v>1</v>
      </c>
      <c r="H10" s="53">
        <f t="shared" si="103"/>
        <v>16</v>
      </c>
      <c r="I10" s="66"/>
      <c r="J10" s="70"/>
      <c r="K10" s="70"/>
      <c r="L10" s="70"/>
      <c r="M10" s="70"/>
      <c r="N10" s="70"/>
      <c r="O10" s="70"/>
      <c r="P10" s="70"/>
      <c r="Q10" s="70"/>
      <c r="R10" s="70"/>
      <c r="S10" s="70"/>
      <c r="T10" s="70"/>
      <c r="U10" s="70"/>
      <c r="V10" s="70"/>
      <c r="W10" s="70"/>
      <c r="X10" s="70"/>
      <c r="Y10" s="70"/>
      <c r="Z10" s="70"/>
      <c r="AA10" s="70"/>
      <c r="AB10" s="70"/>
      <c r="AC10" s="70"/>
      <c r="AD10" s="70"/>
      <c r="AE10" s="70"/>
      <c r="AF10" s="70"/>
      <c r="AG10" s="70"/>
      <c r="AH10" s="70"/>
      <c r="AI10" s="70"/>
      <c r="AJ10" s="70"/>
      <c r="AK10" s="70"/>
      <c r="AL10" s="70"/>
      <c r="AM10" s="70"/>
      <c r="AN10" s="70"/>
      <c r="AO10" s="70"/>
      <c r="AP10" s="70"/>
      <c r="AQ10" s="70"/>
      <c r="AR10" s="70"/>
      <c r="AS10" s="70"/>
      <c r="AT10" s="70"/>
      <c r="AU10" s="70"/>
      <c r="AV10" s="70"/>
      <c r="AW10" s="70"/>
      <c r="AX10" s="70"/>
      <c r="AY10" s="70"/>
      <c r="AZ10" s="70"/>
      <c r="BA10" s="70"/>
      <c r="BB10" s="70"/>
      <c r="BC10" s="70"/>
      <c r="BD10" s="70"/>
      <c r="BE10" s="70"/>
      <c r="BF10" s="70"/>
      <c r="BG10" s="70"/>
      <c r="BH10" s="70"/>
      <c r="BI10" s="70"/>
      <c r="BJ10" s="70"/>
      <c r="BK10" s="70"/>
      <c r="BL10" s="70"/>
      <c r="BM10" s="70"/>
    </row>
    <row r="11" spans="1:142" s="51" customFormat="1" ht="18" x14ac:dyDescent="0.2">
      <c r="A11" s="50" t="s">
        <v>132</v>
      </c>
      <c r="B11" s="90" t="s">
        <v>187</v>
      </c>
      <c r="C11" s="51" t="s">
        <v>138</v>
      </c>
      <c r="D11" s="89"/>
      <c r="E11" s="67">
        <v>43881</v>
      </c>
      <c r="F11" s="67">
        <v>43881</v>
      </c>
      <c r="G11" s="52">
        <v>1</v>
      </c>
      <c r="H11" s="53">
        <f t="shared" si="103"/>
        <v>1</v>
      </c>
      <c r="I11" s="66"/>
      <c r="J11" s="70"/>
      <c r="K11" s="70"/>
      <c r="L11" s="71"/>
      <c r="M11" s="70"/>
      <c r="N11" s="70"/>
      <c r="O11" s="70"/>
      <c r="P11" s="70"/>
      <c r="Q11" s="70"/>
      <c r="R11" s="70"/>
      <c r="S11" s="70"/>
      <c r="T11" s="70"/>
      <c r="U11" s="70"/>
      <c r="V11" s="70"/>
      <c r="W11" s="70"/>
      <c r="X11" s="70"/>
      <c r="Y11" s="70"/>
      <c r="Z11" s="70"/>
      <c r="AA11" s="70"/>
      <c r="AB11" s="70"/>
      <c r="AC11" s="70"/>
      <c r="AD11" s="70"/>
      <c r="AE11" s="70"/>
      <c r="AF11" s="70"/>
      <c r="AG11" s="70"/>
      <c r="AH11" s="70"/>
      <c r="AI11" s="70"/>
      <c r="AJ11" s="70"/>
      <c r="AK11" s="70"/>
      <c r="AL11" s="70"/>
      <c r="AM11" s="70"/>
      <c r="AN11" s="70"/>
      <c r="AO11" s="70"/>
      <c r="AP11" s="70"/>
      <c r="AQ11" s="70"/>
      <c r="AR11" s="70"/>
      <c r="AS11" s="70"/>
      <c r="AT11" s="70"/>
      <c r="AU11" s="70"/>
      <c r="AV11" s="70"/>
      <c r="AW11" s="70"/>
      <c r="AX11" s="70"/>
      <c r="AY11" s="70"/>
      <c r="AZ11" s="70"/>
      <c r="BA11" s="70"/>
      <c r="BB11" s="70"/>
      <c r="BC11" s="70"/>
      <c r="BD11" s="70"/>
      <c r="BE11" s="70"/>
      <c r="BF11" s="70"/>
      <c r="BG11" s="70"/>
      <c r="BH11" s="70"/>
      <c r="BI11" s="70"/>
      <c r="BJ11" s="70"/>
      <c r="BK11" s="70"/>
      <c r="BL11" s="70"/>
      <c r="BM11" s="70"/>
    </row>
    <row r="12" spans="1:142" s="51" customFormat="1" ht="18" x14ac:dyDescent="0.2">
      <c r="A12" s="50" t="s">
        <v>134</v>
      </c>
      <c r="B12" s="90" t="s">
        <v>142</v>
      </c>
      <c r="C12" s="51" t="s">
        <v>139</v>
      </c>
      <c r="D12" s="89"/>
      <c r="E12" s="67">
        <v>43892</v>
      </c>
      <c r="F12" s="67">
        <v>43895</v>
      </c>
      <c r="G12" s="52">
        <v>1</v>
      </c>
      <c r="H12" s="53">
        <f t="shared" si="103"/>
        <v>4</v>
      </c>
      <c r="I12" s="66"/>
      <c r="J12" s="70"/>
      <c r="K12" s="70"/>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row>
    <row r="13" spans="1:142" s="51" customFormat="1" ht="18" x14ac:dyDescent="0.2">
      <c r="A13" s="50" t="s">
        <v>135</v>
      </c>
      <c r="B13" s="90" t="s">
        <v>187</v>
      </c>
      <c r="C13" s="51" t="s">
        <v>131</v>
      </c>
      <c r="D13" s="89"/>
      <c r="E13" s="67">
        <v>43894</v>
      </c>
      <c r="F13" s="67">
        <v>43896</v>
      </c>
      <c r="G13" s="52">
        <v>1</v>
      </c>
      <c r="H13" s="53">
        <f t="shared" si="103"/>
        <v>3</v>
      </c>
      <c r="I13" s="66"/>
      <c r="J13" s="70"/>
      <c r="K13" s="70"/>
      <c r="L13" s="70"/>
      <c r="M13" s="70"/>
      <c r="N13" s="70"/>
      <c r="O13" s="70"/>
      <c r="P13" s="70"/>
      <c r="Q13" s="70"/>
      <c r="R13" s="70"/>
      <c r="S13" s="70"/>
      <c r="T13" s="70"/>
      <c r="U13" s="70"/>
      <c r="V13" s="70"/>
      <c r="W13" s="70"/>
      <c r="X13" s="70"/>
      <c r="Y13" s="70"/>
      <c r="Z13" s="70"/>
      <c r="AA13" s="70"/>
      <c r="AB13" s="70"/>
      <c r="AC13" s="70"/>
      <c r="AD13" s="70"/>
      <c r="AE13" s="70"/>
      <c r="AF13" s="70"/>
      <c r="AG13" s="70"/>
      <c r="AH13" s="70"/>
      <c r="AI13" s="70"/>
      <c r="AJ13" s="70"/>
      <c r="AK13" s="70"/>
      <c r="AL13" s="70"/>
      <c r="AM13" s="70"/>
      <c r="AN13" s="70"/>
      <c r="AO13" s="70"/>
      <c r="AP13" s="70"/>
      <c r="AQ13" s="70"/>
      <c r="AR13" s="70"/>
      <c r="AS13" s="70"/>
      <c r="AT13" s="70"/>
      <c r="AU13" s="70"/>
      <c r="AV13" s="70"/>
      <c r="AW13" s="70"/>
      <c r="AX13" s="70"/>
      <c r="AY13" s="70"/>
      <c r="AZ13" s="70"/>
      <c r="BA13" s="70"/>
      <c r="BB13" s="70"/>
      <c r="BC13" s="70"/>
      <c r="BD13" s="70"/>
      <c r="BE13" s="70"/>
      <c r="BF13" s="70"/>
      <c r="BG13" s="70"/>
      <c r="BH13" s="70"/>
      <c r="BI13" s="70"/>
      <c r="BJ13" s="70"/>
      <c r="BK13" s="70"/>
      <c r="BL13" s="70"/>
      <c r="BM13" s="70"/>
    </row>
    <row r="14" spans="1:142" s="51" customFormat="1" ht="18" x14ac:dyDescent="0.2">
      <c r="A14" s="50" t="s">
        <v>137</v>
      </c>
      <c r="B14" s="90" t="s">
        <v>142</v>
      </c>
      <c r="C14" s="51" t="s">
        <v>140</v>
      </c>
      <c r="D14" s="89"/>
      <c r="E14" s="67">
        <v>43894</v>
      </c>
      <c r="F14" s="67">
        <v>43901</v>
      </c>
      <c r="G14" s="52">
        <v>1</v>
      </c>
      <c r="H14" s="53">
        <f t="shared" si="103"/>
        <v>6</v>
      </c>
      <c r="I14" s="66"/>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c r="BD14" s="70"/>
      <c r="BE14" s="70"/>
      <c r="BF14" s="70"/>
      <c r="BG14" s="70"/>
      <c r="BH14" s="70"/>
      <c r="BI14" s="70"/>
      <c r="BJ14" s="70"/>
      <c r="BK14" s="70"/>
      <c r="BL14" s="70"/>
      <c r="BM14" s="70"/>
    </row>
    <row r="15" spans="1:142" s="51" customFormat="1" ht="18" x14ac:dyDescent="0.2">
      <c r="A15" s="127" t="s">
        <v>143</v>
      </c>
      <c r="B15" s="88" t="s">
        <v>202</v>
      </c>
      <c r="C15" s="51" t="s">
        <v>153</v>
      </c>
      <c r="D15" s="89"/>
      <c r="E15" s="67">
        <v>43888</v>
      </c>
      <c r="F15" s="67">
        <v>43903</v>
      </c>
      <c r="G15" s="52">
        <v>1</v>
      </c>
      <c r="H15" s="53">
        <f t="shared" si="103"/>
        <v>12</v>
      </c>
      <c r="I15" s="66"/>
      <c r="J15" s="70"/>
      <c r="K15" s="70"/>
      <c r="L15" s="70"/>
      <c r="M15" s="70"/>
      <c r="N15" s="70"/>
      <c r="O15" s="70"/>
      <c r="P15" s="70"/>
      <c r="Q15" s="70"/>
      <c r="R15" s="70"/>
      <c r="S15" s="70"/>
      <c r="T15" s="70"/>
      <c r="U15" s="70"/>
      <c r="V15" s="70"/>
      <c r="W15" s="70"/>
      <c r="X15" s="70"/>
      <c r="Y15" s="70"/>
      <c r="Z15" s="70"/>
      <c r="AA15" s="70"/>
      <c r="AB15" s="70"/>
      <c r="AC15" s="70"/>
      <c r="AD15" s="70"/>
      <c r="AE15" s="70"/>
      <c r="AF15" s="70"/>
      <c r="AG15" s="70"/>
      <c r="AH15" s="70"/>
      <c r="AI15" s="70"/>
      <c r="AJ15" s="70"/>
      <c r="AK15" s="70"/>
      <c r="AL15" s="70"/>
      <c r="AM15" s="70"/>
      <c r="AN15" s="70"/>
      <c r="AO15" s="70"/>
      <c r="AP15" s="70"/>
      <c r="AQ15" s="70"/>
      <c r="AR15" s="70"/>
      <c r="AS15" s="70"/>
      <c r="AT15" s="70"/>
      <c r="AU15" s="70"/>
      <c r="AV15" s="70"/>
      <c r="AW15" s="70"/>
      <c r="AX15" s="70"/>
      <c r="AY15" s="70"/>
      <c r="AZ15" s="70"/>
      <c r="BA15" s="70"/>
      <c r="BB15" s="70"/>
      <c r="BC15" s="70"/>
      <c r="BD15" s="70"/>
      <c r="BE15" s="70"/>
      <c r="BF15" s="70"/>
      <c r="BG15" s="70"/>
      <c r="BH15" s="70"/>
      <c r="BI15" s="70"/>
      <c r="BJ15" s="70"/>
      <c r="BK15" s="70"/>
      <c r="BL15" s="70"/>
      <c r="BM15" s="70"/>
    </row>
    <row r="16" spans="1:142" s="51" customFormat="1" ht="18" x14ac:dyDescent="0.2">
      <c r="A16" s="50" t="s">
        <v>144</v>
      </c>
      <c r="B16" s="90" t="s">
        <v>142</v>
      </c>
      <c r="C16" s="51" t="s">
        <v>217</v>
      </c>
      <c r="D16" s="89"/>
      <c r="E16" s="67">
        <v>43892</v>
      </c>
      <c r="F16" s="67">
        <v>43896</v>
      </c>
      <c r="G16" s="52">
        <v>1</v>
      </c>
      <c r="H16" s="53">
        <f>IF(OR(F16=0,E16=0)," - ",NETWORKDAYS(E16,F16))</f>
        <v>5</v>
      </c>
      <c r="I16" s="66"/>
      <c r="J16" s="70"/>
      <c r="K16" s="70"/>
      <c r="L16" s="70"/>
      <c r="M16" s="70"/>
      <c r="N16" s="70"/>
      <c r="O16" s="70"/>
      <c r="P16" s="70"/>
      <c r="Q16" s="70"/>
      <c r="R16" s="70"/>
      <c r="S16" s="70"/>
      <c r="T16" s="70"/>
      <c r="U16" s="70"/>
      <c r="V16" s="70"/>
      <c r="W16" s="70"/>
      <c r="X16" s="70"/>
      <c r="Y16" s="70"/>
      <c r="Z16" s="70"/>
      <c r="AA16" s="70"/>
      <c r="AB16" s="70"/>
      <c r="AC16" s="70"/>
      <c r="AD16" s="70"/>
      <c r="AE16" s="70"/>
      <c r="AF16" s="70"/>
      <c r="AG16" s="70"/>
      <c r="AH16" s="70"/>
      <c r="AI16" s="70"/>
      <c r="AJ16" s="70"/>
      <c r="AK16" s="70"/>
      <c r="AL16" s="70"/>
      <c r="AM16" s="70"/>
      <c r="AN16" s="70"/>
      <c r="AO16" s="70"/>
      <c r="AP16" s="70"/>
      <c r="AQ16" s="70"/>
      <c r="AR16" s="70"/>
      <c r="AS16" s="70"/>
      <c r="AT16" s="70"/>
      <c r="AU16" s="70"/>
      <c r="AV16" s="70"/>
      <c r="AW16" s="70"/>
      <c r="AX16" s="70"/>
      <c r="AY16" s="70"/>
      <c r="AZ16" s="70"/>
      <c r="BA16" s="70"/>
      <c r="BB16" s="70"/>
      <c r="BC16" s="70"/>
      <c r="BD16" s="70"/>
      <c r="BE16" s="70"/>
      <c r="BF16" s="70"/>
      <c r="BG16" s="70"/>
      <c r="BH16" s="70"/>
      <c r="BI16" s="70"/>
      <c r="BJ16" s="70"/>
      <c r="BK16" s="70"/>
      <c r="BL16" s="70"/>
      <c r="BM16" s="70"/>
    </row>
    <row r="17" spans="1:142" s="51" customFormat="1" ht="18" x14ac:dyDescent="0.2">
      <c r="A17" s="50" t="s">
        <v>154</v>
      </c>
      <c r="B17" s="90"/>
      <c r="C17" s="51" t="s">
        <v>183</v>
      </c>
      <c r="D17" s="89"/>
      <c r="E17" s="67">
        <v>43888</v>
      </c>
      <c r="F17" s="67">
        <v>43903</v>
      </c>
      <c r="G17" s="52">
        <v>1</v>
      </c>
      <c r="H17" s="53">
        <f>IF(OR(F17=0,E17=0)," - ",NETWORKDAYS(E17,F17))</f>
        <v>12</v>
      </c>
      <c r="I17" s="66"/>
      <c r="J17" s="70"/>
      <c r="K17" s="70"/>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row>
    <row r="18" spans="1:142" s="51" customFormat="1" ht="18" x14ac:dyDescent="0.2">
      <c r="A18" s="50" t="s">
        <v>184</v>
      </c>
      <c r="B18" s="90" t="s">
        <v>142</v>
      </c>
      <c r="C18" s="51" t="s">
        <v>221</v>
      </c>
      <c r="D18" s="89"/>
      <c r="E18" s="67">
        <v>43885</v>
      </c>
      <c r="F18" s="67">
        <v>43922</v>
      </c>
      <c r="G18" s="52">
        <v>1</v>
      </c>
      <c r="H18" s="53">
        <f>IF(OR(F18=0,E18=0)," - ",NETWORKDAYS(E18,F18))</f>
        <v>28</v>
      </c>
      <c r="I18" s="66"/>
      <c r="J18" s="70"/>
      <c r="K18" s="70"/>
      <c r="L18" s="70"/>
      <c r="M18" s="70"/>
      <c r="N18" s="70"/>
      <c r="O18" s="70"/>
      <c r="P18" s="70"/>
      <c r="Q18" s="70"/>
      <c r="R18" s="70"/>
      <c r="S18" s="70"/>
      <c r="T18" s="70"/>
      <c r="U18" s="70"/>
      <c r="V18" s="70"/>
      <c r="W18" s="70"/>
      <c r="X18" s="70"/>
      <c r="Y18" s="70"/>
      <c r="Z18" s="70"/>
      <c r="AA18" s="70"/>
      <c r="AB18" s="70"/>
      <c r="AC18" s="70"/>
      <c r="AD18" s="70"/>
      <c r="AE18" s="70"/>
      <c r="AF18" s="70"/>
      <c r="AG18" s="70"/>
      <c r="AH18" s="70"/>
      <c r="AI18" s="70"/>
      <c r="AJ18" s="70"/>
      <c r="AK18" s="70"/>
      <c r="AL18" s="70"/>
      <c r="AM18" s="70"/>
      <c r="AN18" s="70"/>
      <c r="AO18" s="70"/>
      <c r="AP18" s="70"/>
      <c r="AQ18" s="70"/>
      <c r="AR18" s="70"/>
      <c r="AS18" s="70"/>
      <c r="AT18" s="70"/>
      <c r="AU18" s="70"/>
      <c r="AV18" s="70"/>
      <c r="AW18" s="70"/>
      <c r="AX18" s="70"/>
      <c r="AY18" s="70"/>
      <c r="AZ18" s="70"/>
      <c r="BA18" s="70"/>
      <c r="BB18" s="70"/>
      <c r="BC18" s="70"/>
      <c r="BD18" s="70"/>
      <c r="BE18" s="70"/>
      <c r="BF18" s="70"/>
      <c r="BG18" s="70"/>
      <c r="BH18" s="70"/>
      <c r="BI18" s="70"/>
      <c r="BJ18" s="70"/>
      <c r="BK18" s="70"/>
      <c r="BL18" s="70"/>
      <c r="BM18" s="70"/>
    </row>
    <row r="19" spans="1:142" s="51" customFormat="1" ht="18" x14ac:dyDescent="0.2">
      <c r="A19" s="50" t="s">
        <v>185</v>
      </c>
      <c r="B19" s="90" t="s">
        <v>142</v>
      </c>
      <c r="C19" s="51" t="s">
        <v>222</v>
      </c>
      <c r="D19" s="89"/>
      <c r="E19" s="67">
        <v>43892</v>
      </c>
      <c r="F19" s="67">
        <v>43901</v>
      </c>
      <c r="G19" s="52">
        <v>1</v>
      </c>
      <c r="H19" s="53">
        <f>IF(OR(F19=0,E19=0)," - ",NETWORKDAYS(E19,F19))</f>
        <v>8</v>
      </c>
      <c r="I19" s="66"/>
      <c r="J19" s="70"/>
      <c r="K19" s="70"/>
      <c r="L19" s="70"/>
      <c r="M19" s="70"/>
      <c r="N19" s="70"/>
      <c r="O19" s="70"/>
      <c r="P19" s="70"/>
      <c r="Q19" s="70"/>
      <c r="R19" s="70"/>
      <c r="S19" s="70"/>
      <c r="T19" s="70"/>
      <c r="U19" s="70"/>
      <c r="V19" s="70"/>
      <c r="W19" s="70"/>
      <c r="X19" s="70"/>
      <c r="Y19" s="70"/>
      <c r="Z19" s="70"/>
      <c r="AA19" s="70"/>
      <c r="AB19" s="70"/>
      <c r="AC19" s="70"/>
      <c r="AD19" s="70"/>
      <c r="AE19" s="70"/>
      <c r="AF19" s="70"/>
      <c r="AG19" s="70"/>
      <c r="AH19" s="70"/>
      <c r="AI19" s="70"/>
      <c r="AJ19" s="70"/>
      <c r="AK19" s="70"/>
      <c r="AL19" s="70"/>
      <c r="AM19" s="70"/>
      <c r="AN19" s="70"/>
      <c r="AO19" s="70"/>
      <c r="AP19" s="70"/>
      <c r="AQ19" s="70"/>
      <c r="AR19" s="70"/>
      <c r="AS19" s="70"/>
      <c r="AT19" s="70"/>
      <c r="AU19" s="70"/>
      <c r="AV19" s="70"/>
      <c r="AW19" s="70"/>
      <c r="AX19" s="70"/>
      <c r="AY19" s="70"/>
      <c r="AZ19" s="70"/>
      <c r="BA19" s="70"/>
      <c r="BB19" s="70"/>
      <c r="BC19" s="70"/>
      <c r="BD19" s="70"/>
      <c r="BE19" s="70"/>
      <c r="BF19" s="70"/>
      <c r="BG19" s="70"/>
      <c r="BH19" s="70"/>
      <c r="BI19" s="70"/>
      <c r="BJ19" s="70"/>
      <c r="BK19" s="70"/>
      <c r="BL19" s="70"/>
      <c r="BM19" s="70"/>
    </row>
    <row r="20" spans="1:142" s="51" customFormat="1" ht="18" x14ac:dyDescent="0.2">
      <c r="A20" s="50" t="s">
        <v>186</v>
      </c>
      <c r="B20" s="90" t="s">
        <v>142</v>
      </c>
      <c r="C20" s="51" t="s">
        <v>219</v>
      </c>
      <c r="D20" s="89"/>
      <c r="E20" s="67">
        <v>43895</v>
      </c>
      <c r="F20" s="67">
        <v>43922</v>
      </c>
      <c r="G20" s="52">
        <v>1</v>
      </c>
      <c r="H20" s="53">
        <v>8</v>
      </c>
      <c r="I20" s="66"/>
      <c r="J20" s="70"/>
      <c r="K20" s="70"/>
      <c r="L20" s="70"/>
      <c r="M20" s="70"/>
      <c r="N20" s="70"/>
      <c r="O20" s="70"/>
      <c r="P20" s="70"/>
      <c r="Q20" s="70"/>
      <c r="R20" s="70"/>
      <c r="S20" s="70"/>
      <c r="T20" s="70"/>
      <c r="U20" s="70"/>
      <c r="V20" s="70"/>
      <c r="W20" s="70"/>
      <c r="X20" s="70"/>
      <c r="Y20" s="70"/>
      <c r="Z20" s="70"/>
      <c r="AA20" s="70"/>
      <c r="AB20" s="70"/>
      <c r="AC20" s="70"/>
      <c r="AD20" s="70"/>
      <c r="AE20" s="70"/>
      <c r="AF20" s="70"/>
      <c r="AG20" s="70"/>
      <c r="AH20" s="70"/>
      <c r="AI20" s="70"/>
      <c r="AJ20" s="70"/>
      <c r="AK20" s="70"/>
      <c r="AL20" s="70"/>
      <c r="AM20" s="70"/>
      <c r="AN20" s="70"/>
      <c r="AO20" s="70"/>
      <c r="AP20" s="70"/>
      <c r="AQ20" s="70"/>
      <c r="AR20" s="70"/>
      <c r="AS20" s="70"/>
      <c r="AT20" s="70"/>
      <c r="AU20" s="70"/>
      <c r="AV20" s="70"/>
      <c r="AW20" s="70"/>
      <c r="AX20" s="70"/>
      <c r="AY20" s="70"/>
      <c r="AZ20" s="70"/>
      <c r="BA20" s="70"/>
      <c r="BB20" s="70"/>
      <c r="BC20" s="70"/>
      <c r="BD20" s="70"/>
      <c r="BE20" s="70"/>
      <c r="BF20" s="70"/>
      <c r="BG20" s="70"/>
      <c r="BH20" s="70"/>
      <c r="BI20" s="70"/>
      <c r="BJ20" s="70"/>
      <c r="BK20" s="70"/>
      <c r="BL20" s="70"/>
      <c r="BM20" s="70"/>
    </row>
    <row r="21" spans="1:142" s="51" customFormat="1" ht="18" x14ac:dyDescent="0.2">
      <c r="A21" s="127" t="s">
        <v>146</v>
      </c>
      <c r="B21" s="88" t="s">
        <v>202</v>
      </c>
      <c r="C21" s="124" t="s">
        <v>147</v>
      </c>
      <c r="D21" s="89"/>
      <c r="E21" s="67">
        <v>43898</v>
      </c>
      <c r="F21" s="67">
        <v>43903</v>
      </c>
      <c r="G21" s="52">
        <v>1</v>
      </c>
      <c r="H21" s="53">
        <f t="shared" ref="H21:H33" si="104">IF(OR(F21=0,E21=0)," - ",NETWORKDAYS(E21,F21))</f>
        <v>5</v>
      </c>
      <c r="I21" s="66"/>
      <c r="J21" s="70"/>
      <c r="K21" s="70"/>
      <c r="L21" s="70"/>
      <c r="M21" s="70"/>
      <c r="N21" s="70"/>
      <c r="O21" s="70"/>
      <c r="P21" s="70"/>
      <c r="Q21" s="70"/>
      <c r="R21" s="70"/>
      <c r="S21" s="70"/>
      <c r="T21" s="70"/>
      <c r="U21" s="70"/>
      <c r="V21" s="70"/>
      <c r="W21" s="70"/>
      <c r="X21" s="70"/>
      <c r="Y21" s="70"/>
      <c r="Z21" s="70"/>
      <c r="AA21" s="70"/>
      <c r="AB21" s="70"/>
      <c r="AC21" s="70"/>
      <c r="AD21" s="70"/>
      <c r="AE21" s="70"/>
      <c r="AF21" s="70"/>
      <c r="AG21" s="70"/>
      <c r="AH21" s="70"/>
      <c r="AI21" s="70"/>
      <c r="AJ21" s="70"/>
      <c r="AK21" s="70"/>
      <c r="AL21" s="70"/>
      <c r="AM21" s="70"/>
      <c r="AN21" s="70"/>
      <c r="AO21" s="70"/>
      <c r="AP21" s="70"/>
      <c r="AQ21" s="70"/>
      <c r="AR21" s="70"/>
      <c r="AS21" s="70"/>
      <c r="AT21" s="70"/>
      <c r="AU21" s="70"/>
      <c r="AV21" s="70"/>
      <c r="AW21" s="70"/>
      <c r="AX21" s="70"/>
      <c r="AY21" s="70"/>
      <c r="AZ21" s="70"/>
      <c r="BA21" s="70"/>
      <c r="BB21" s="70"/>
      <c r="BC21" s="70"/>
      <c r="BD21" s="70"/>
      <c r="BE21" s="70"/>
      <c r="BF21" s="70"/>
      <c r="BG21" s="70"/>
      <c r="BH21" s="70"/>
      <c r="BI21" s="70"/>
      <c r="BJ21" s="70"/>
      <c r="BK21" s="70"/>
      <c r="BL21" s="70"/>
      <c r="BM21" s="70"/>
    </row>
    <row r="22" spans="1:142" s="51" customFormat="1" ht="18" x14ac:dyDescent="0.2">
      <c r="A22" s="50" t="s">
        <v>155</v>
      </c>
      <c r="B22" s="90" t="s">
        <v>187</v>
      </c>
      <c r="C22" s="51" t="s">
        <v>157</v>
      </c>
      <c r="D22" s="89"/>
      <c r="E22" s="67">
        <v>43898</v>
      </c>
      <c r="F22" s="67">
        <v>43900</v>
      </c>
      <c r="G22" s="52">
        <v>1</v>
      </c>
      <c r="H22" s="53">
        <f t="shared" ref="H22:H30" si="105">IF(OR(F22=0,E22=0)," - ",NETWORKDAYS(E22,F22))</f>
        <v>2</v>
      </c>
      <c r="I22" s="66"/>
      <c r="J22" s="70"/>
      <c r="K22" s="70"/>
      <c r="L22" s="70"/>
      <c r="M22" s="70"/>
      <c r="N22" s="70"/>
      <c r="O22" s="70"/>
      <c r="P22" s="70"/>
      <c r="Q22" s="70"/>
      <c r="R22" s="70"/>
      <c r="S22" s="70"/>
      <c r="T22" s="70"/>
      <c r="U22" s="70"/>
      <c r="V22" s="70"/>
      <c r="W22" s="70"/>
      <c r="X22" s="70"/>
      <c r="Y22" s="70"/>
      <c r="Z22" s="70"/>
      <c r="AA22" s="70"/>
      <c r="AB22" s="70"/>
      <c r="AC22" s="70"/>
      <c r="AD22" s="70"/>
      <c r="AE22" s="70"/>
      <c r="AF22" s="70"/>
      <c r="AG22" s="70"/>
      <c r="AH22" s="70"/>
      <c r="AI22" s="70"/>
      <c r="AJ22" s="70"/>
      <c r="AK22" s="70"/>
      <c r="AL22" s="70"/>
      <c r="AM22" s="70"/>
      <c r="AN22" s="70"/>
      <c r="AO22" s="70"/>
      <c r="AP22" s="70"/>
      <c r="AQ22" s="70"/>
      <c r="AR22" s="70"/>
      <c r="AS22" s="70"/>
      <c r="AT22" s="70"/>
      <c r="AU22" s="70"/>
      <c r="AV22" s="70"/>
      <c r="AW22" s="70"/>
      <c r="AX22" s="70"/>
      <c r="AY22" s="70"/>
      <c r="AZ22" s="70"/>
      <c r="BA22" s="70"/>
      <c r="BB22" s="70"/>
      <c r="BC22" s="70"/>
      <c r="BD22" s="70"/>
      <c r="BE22" s="70"/>
      <c r="BF22" s="70"/>
      <c r="BG22" s="70"/>
      <c r="BH22" s="70"/>
      <c r="BI22" s="70"/>
      <c r="BJ22" s="70"/>
      <c r="BK22" s="70"/>
      <c r="BL22" s="70"/>
      <c r="BM22" s="70"/>
    </row>
    <row r="23" spans="1:142" s="51" customFormat="1" ht="18" x14ac:dyDescent="0.2">
      <c r="A23" s="50" t="s">
        <v>156</v>
      </c>
      <c r="B23" s="90" t="s">
        <v>187</v>
      </c>
      <c r="C23" s="51" t="s">
        <v>158</v>
      </c>
      <c r="D23" s="89"/>
      <c r="E23" s="67">
        <v>43898</v>
      </c>
      <c r="F23" s="67">
        <v>43922</v>
      </c>
      <c r="G23" s="52">
        <v>10</v>
      </c>
      <c r="H23" s="53">
        <f t="shared" si="105"/>
        <v>18</v>
      </c>
      <c r="I23" s="66"/>
      <c r="J23" s="70"/>
      <c r="K23" s="70"/>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row>
    <row r="24" spans="1:142" s="51" customFormat="1" ht="18" x14ac:dyDescent="0.2">
      <c r="A24" s="50" t="s">
        <v>205</v>
      </c>
      <c r="B24" s="90"/>
      <c r="C24" s="51" t="s">
        <v>218</v>
      </c>
      <c r="D24" s="89"/>
      <c r="E24" s="67">
        <v>43900</v>
      </c>
      <c r="F24" s="67">
        <v>43910</v>
      </c>
      <c r="G24" s="52">
        <v>1</v>
      </c>
      <c r="H24" s="53">
        <f t="shared" si="105"/>
        <v>9</v>
      </c>
      <c r="I24" s="66"/>
      <c r="J24" s="70"/>
      <c r="K24" s="70"/>
      <c r="L24" s="70"/>
      <c r="M24" s="70"/>
      <c r="N24" s="70"/>
      <c r="O24" s="70"/>
      <c r="P24" s="70"/>
      <c r="Q24" s="70"/>
      <c r="R24" s="70"/>
      <c r="S24" s="70"/>
      <c r="T24" s="70"/>
      <c r="U24" s="70"/>
      <c r="V24" s="70"/>
      <c r="W24" s="70"/>
      <c r="X24" s="70"/>
      <c r="Y24" s="70"/>
      <c r="Z24" s="70"/>
      <c r="AA24" s="70"/>
      <c r="AB24" s="70"/>
      <c r="AC24" s="70"/>
      <c r="AD24" s="70"/>
      <c r="AE24" s="70"/>
      <c r="AF24" s="70"/>
      <c r="AG24" s="70"/>
      <c r="AH24" s="70"/>
      <c r="AI24" s="70"/>
      <c r="AJ24" s="70"/>
      <c r="AK24" s="70"/>
      <c r="AL24" s="70"/>
      <c r="AM24" s="70"/>
      <c r="AN24" s="70"/>
      <c r="AO24" s="70"/>
      <c r="AP24" s="70"/>
      <c r="AQ24" s="70"/>
      <c r="AR24" s="70"/>
      <c r="AS24" s="70"/>
      <c r="AT24" s="70"/>
      <c r="AU24" s="70"/>
      <c r="AV24" s="70"/>
      <c r="AW24" s="70"/>
      <c r="AX24" s="70"/>
      <c r="AY24" s="70"/>
      <c r="AZ24" s="70"/>
      <c r="BA24" s="70"/>
      <c r="BB24" s="70"/>
      <c r="BC24" s="70"/>
      <c r="BD24" s="70"/>
      <c r="BE24" s="70"/>
      <c r="BF24" s="70"/>
      <c r="BG24" s="70"/>
      <c r="BH24" s="70"/>
      <c r="BI24" s="70"/>
      <c r="BJ24" s="70"/>
      <c r="BK24" s="70"/>
      <c r="BL24" s="70"/>
      <c r="BM24" s="70"/>
    </row>
    <row r="25" spans="1:142" s="51" customFormat="1" ht="18" x14ac:dyDescent="0.2">
      <c r="A25" s="50" t="s">
        <v>212</v>
      </c>
      <c r="B25" s="90" t="s">
        <v>142</v>
      </c>
      <c r="C25" s="51" t="s">
        <v>207</v>
      </c>
      <c r="D25" s="89"/>
      <c r="E25" s="67">
        <v>43900</v>
      </c>
      <c r="F25" s="67">
        <v>43910</v>
      </c>
      <c r="G25" s="52">
        <v>1</v>
      </c>
      <c r="H25" s="53">
        <f t="shared" si="105"/>
        <v>9</v>
      </c>
      <c r="I25" s="66"/>
      <c r="J25" s="70"/>
      <c r="K25" s="70"/>
      <c r="L25" s="70"/>
      <c r="M25" s="70"/>
      <c r="N25" s="70"/>
      <c r="O25" s="70"/>
      <c r="P25" s="70"/>
      <c r="Q25" s="70"/>
      <c r="R25" s="70"/>
      <c r="S25" s="70"/>
      <c r="T25" s="70"/>
      <c r="U25" s="70"/>
      <c r="V25" s="70"/>
      <c r="W25" s="70"/>
      <c r="X25" s="70"/>
      <c r="Y25" s="70"/>
      <c r="Z25" s="70"/>
      <c r="AA25" s="70"/>
      <c r="AB25" s="70"/>
      <c r="AC25" s="70"/>
      <c r="AD25" s="70"/>
      <c r="AE25" s="70"/>
      <c r="AF25" s="70"/>
      <c r="AG25" s="70"/>
      <c r="AH25" s="70"/>
      <c r="AI25" s="70"/>
      <c r="AJ25" s="70"/>
      <c r="AK25" s="70"/>
      <c r="AL25" s="70"/>
      <c r="AM25" s="70"/>
      <c r="AN25" s="70"/>
      <c r="AO25" s="70"/>
      <c r="AP25" s="70"/>
      <c r="AQ25" s="70"/>
      <c r="AR25" s="70"/>
      <c r="AS25" s="70"/>
      <c r="AT25" s="70"/>
      <c r="AU25" s="70"/>
      <c r="AV25" s="70"/>
      <c r="AW25" s="70"/>
      <c r="AX25" s="70"/>
      <c r="AY25" s="70"/>
      <c r="AZ25" s="70"/>
      <c r="BA25" s="70"/>
      <c r="BB25" s="70"/>
      <c r="BC25" s="70"/>
      <c r="BD25" s="70"/>
      <c r="BE25" s="70"/>
      <c r="BF25" s="70"/>
      <c r="BG25" s="70"/>
      <c r="BH25" s="70"/>
      <c r="BI25" s="70"/>
      <c r="BJ25" s="70"/>
      <c r="BK25" s="70"/>
      <c r="BL25" s="70"/>
      <c r="BM25" s="70"/>
    </row>
    <row r="26" spans="1:142" s="51" customFormat="1" ht="18" x14ac:dyDescent="0.2">
      <c r="A26" s="50" t="s">
        <v>213</v>
      </c>
      <c r="B26" s="90" t="s">
        <v>142</v>
      </c>
      <c r="C26" s="51" t="s">
        <v>208</v>
      </c>
      <c r="D26" s="89"/>
      <c r="E26" s="67">
        <v>43914</v>
      </c>
      <c r="F26" s="67">
        <v>43929</v>
      </c>
      <c r="G26" s="52">
        <v>0.85</v>
      </c>
      <c r="H26" s="53">
        <f t="shared" si="105"/>
        <v>12</v>
      </c>
      <c r="I26" s="66"/>
      <c r="J26" s="70"/>
      <c r="K26" s="70"/>
      <c r="L26" s="70"/>
      <c r="M26" s="70"/>
      <c r="N26" s="70"/>
      <c r="O26" s="70"/>
      <c r="P26" s="70"/>
      <c r="Q26" s="70"/>
      <c r="R26" s="70"/>
      <c r="S26" s="70"/>
      <c r="T26" s="70"/>
      <c r="U26" s="70"/>
      <c r="V26" s="70"/>
      <c r="W26" s="70"/>
      <c r="X26" s="70"/>
      <c r="Y26" s="70"/>
      <c r="Z26" s="70"/>
      <c r="AA26" s="70"/>
      <c r="AB26" s="70"/>
      <c r="AC26" s="70"/>
      <c r="AD26" s="70"/>
      <c r="AE26" s="70"/>
      <c r="AF26" s="70"/>
      <c r="AG26" s="70"/>
      <c r="AH26" s="70"/>
      <c r="AI26" s="70"/>
      <c r="AJ26" s="70"/>
      <c r="AK26" s="70"/>
      <c r="AL26" s="70"/>
      <c r="AM26" s="70"/>
      <c r="AN26" s="70"/>
      <c r="AO26" s="70"/>
      <c r="AP26" s="70"/>
      <c r="AQ26" s="70"/>
      <c r="AR26" s="70"/>
      <c r="AS26" s="70"/>
      <c r="AT26" s="70"/>
      <c r="AU26" s="70"/>
      <c r="AV26" s="70"/>
      <c r="AW26" s="70"/>
      <c r="AX26" s="70"/>
      <c r="AY26" s="70"/>
      <c r="AZ26" s="70"/>
      <c r="BA26" s="70"/>
      <c r="BB26" s="70"/>
      <c r="BC26" s="70"/>
      <c r="BD26" s="70"/>
      <c r="BE26" s="70"/>
      <c r="BF26" s="70"/>
      <c r="BG26" s="70"/>
      <c r="BH26" s="70"/>
      <c r="BI26" s="70"/>
      <c r="BJ26" s="70"/>
      <c r="BK26" s="70"/>
      <c r="BL26" s="70"/>
      <c r="BM26" s="70"/>
    </row>
    <row r="27" spans="1:142" s="51" customFormat="1" ht="18" x14ac:dyDescent="0.2">
      <c r="A27" s="50" t="s">
        <v>214</v>
      </c>
      <c r="B27" s="90" t="s">
        <v>142</v>
      </c>
      <c r="C27" s="51" t="s">
        <v>209</v>
      </c>
      <c r="D27" s="89"/>
      <c r="E27" s="67">
        <v>43914</v>
      </c>
      <c r="F27" s="67">
        <v>43923</v>
      </c>
      <c r="G27" s="52">
        <v>1</v>
      </c>
      <c r="H27" s="53">
        <f t="shared" si="105"/>
        <v>8</v>
      </c>
      <c r="I27" s="66"/>
      <c r="J27" s="70"/>
      <c r="K27" s="70"/>
      <c r="L27" s="70"/>
      <c r="M27" s="70"/>
      <c r="N27" s="70"/>
      <c r="O27" s="70"/>
      <c r="P27" s="70"/>
      <c r="Q27" s="70"/>
      <c r="R27" s="70"/>
      <c r="S27" s="70"/>
      <c r="T27" s="70"/>
      <c r="U27" s="70"/>
      <c r="V27" s="70"/>
      <c r="W27" s="70"/>
      <c r="X27" s="70"/>
      <c r="Y27" s="70"/>
      <c r="Z27" s="70"/>
      <c r="AA27" s="70"/>
      <c r="AB27" s="70"/>
      <c r="AC27" s="70"/>
      <c r="AD27" s="70"/>
      <c r="AE27" s="70"/>
      <c r="AF27" s="70"/>
      <c r="AG27" s="70"/>
      <c r="AH27" s="70"/>
      <c r="AI27" s="70"/>
      <c r="AJ27" s="70"/>
      <c r="AK27" s="70"/>
      <c r="AL27" s="70"/>
      <c r="AM27" s="70"/>
      <c r="AN27" s="70"/>
      <c r="AO27" s="70"/>
      <c r="AP27" s="70"/>
      <c r="AQ27" s="70"/>
      <c r="AR27" s="70"/>
      <c r="AS27" s="70"/>
      <c r="AT27" s="70"/>
      <c r="AU27" s="70"/>
      <c r="AV27" s="70"/>
      <c r="AW27" s="70"/>
      <c r="AX27" s="70"/>
      <c r="AY27" s="70"/>
      <c r="AZ27" s="70"/>
      <c r="BA27" s="70"/>
      <c r="BB27" s="70"/>
      <c r="BC27" s="70"/>
      <c r="BD27" s="70"/>
      <c r="BE27" s="70"/>
      <c r="BF27" s="70"/>
      <c r="BG27" s="70"/>
      <c r="BH27" s="70"/>
      <c r="BI27" s="70"/>
      <c r="BJ27" s="70"/>
      <c r="BK27" s="70"/>
      <c r="BL27" s="70"/>
      <c r="BM27" s="70"/>
    </row>
    <row r="28" spans="1:142" s="51" customFormat="1" ht="18" x14ac:dyDescent="0.2">
      <c r="A28" s="50" t="s">
        <v>215</v>
      </c>
      <c r="B28" s="90" t="s">
        <v>142</v>
      </c>
      <c r="C28" s="51" t="s">
        <v>210</v>
      </c>
      <c r="D28" s="89"/>
      <c r="E28" s="67">
        <v>43914</v>
      </c>
      <c r="F28" s="67">
        <v>43919</v>
      </c>
      <c r="G28" s="52">
        <v>1</v>
      </c>
      <c r="H28" s="53">
        <f t="shared" si="105"/>
        <v>4</v>
      </c>
      <c r="I28" s="66"/>
      <c r="J28" s="70"/>
      <c r="K28" s="70"/>
      <c r="L28" s="70"/>
      <c r="M28" s="70"/>
      <c r="N28" s="70"/>
      <c r="O28" s="70"/>
      <c r="P28" s="70"/>
      <c r="Q28" s="70"/>
      <c r="R28" s="70"/>
      <c r="S28" s="70"/>
      <c r="T28" s="70"/>
      <c r="U28" s="70"/>
      <c r="V28" s="70"/>
      <c r="W28" s="70"/>
      <c r="X28" s="70"/>
      <c r="Y28" s="70"/>
      <c r="Z28" s="70"/>
      <c r="AA28" s="70"/>
      <c r="AB28" s="70"/>
      <c r="AC28" s="70"/>
      <c r="AD28" s="70"/>
      <c r="AE28" s="70"/>
      <c r="AF28" s="70"/>
      <c r="AG28" s="70"/>
      <c r="AH28" s="70"/>
      <c r="AI28" s="70"/>
      <c r="AJ28" s="70"/>
      <c r="AK28" s="70"/>
      <c r="AL28" s="70"/>
      <c r="AM28" s="70"/>
      <c r="AN28" s="70"/>
      <c r="AO28" s="70"/>
      <c r="AP28" s="70"/>
      <c r="AQ28" s="70"/>
      <c r="AR28" s="70"/>
      <c r="AS28" s="70"/>
      <c r="AT28" s="70"/>
      <c r="AU28" s="70"/>
      <c r="AV28" s="70"/>
      <c r="AW28" s="70"/>
      <c r="AX28" s="70"/>
      <c r="AY28" s="70"/>
      <c r="AZ28" s="70"/>
      <c r="BA28" s="70"/>
      <c r="BB28" s="70"/>
      <c r="BC28" s="70"/>
      <c r="BD28" s="70"/>
      <c r="BE28" s="70"/>
      <c r="BF28" s="70"/>
      <c r="BG28" s="70"/>
      <c r="BH28" s="70"/>
      <c r="BI28" s="70"/>
      <c r="BJ28" s="70"/>
      <c r="BK28" s="70"/>
      <c r="BL28" s="70"/>
      <c r="BM28" s="70"/>
    </row>
    <row r="29" spans="1:142" s="51" customFormat="1" ht="18" x14ac:dyDescent="0.2">
      <c r="A29" s="50" t="s">
        <v>216</v>
      </c>
      <c r="B29" s="90" t="s">
        <v>142</v>
      </c>
      <c r="C29" s="51" t="s">
        <v>211</v>
      </c>
      <c r="D29" s="89"/>
      <c r="E29" s="67">
        <v>43905</v>
      </c>
      <c r="F29" s="67">
        <v>43923</v>
      </c>
      <c r="G29" s="52">
        <v>1</v>
      </c>
      <c r="H29" s="53">
        <f t="shared" si="105"/>
        <v>14</v>
      </c>
      <c r="I29" s="66"/>
      <c r="J29" s="70"/>
      <c r="K29" s="70"/>
      <c r="L29" s="70"/>
      <c r="M29" s="70"/>
      <c r="N29" s="70"/>
      <c r="O29" s="70"/>
      <c r="P29" s="70"/>
      <c r="Q29" s="70"/>
      <c r="R29" s="70"/>
      <c r="S29" s="70"/>
      <c r="T29" s="70"/>
      <c r="U29" s="70"/>
      <c r="V29" s="70"/>
      <c r="W29" s="70"/>
      <c r="X29" s="70"/>
      <c r="Y29" s="70"/>
      <c r="Z29" s="70"/>
      <c r="AA29" s="70"/>
      <c r="AB29" s="70"/>
      <c r="AC29" s="70"/>
      <c r="AD29" s="70"/>
      <c r="AE29" s="70"/>
      <c r="AF29" s="70"/>
      <c r="AG29" s="70"/>
      <c r="AH29" s="70"/>
      <c r="AI29" s="70"/>
      <c r="AJ29" s="70"/>
      <c r="AK29" s="70"/>
      <c r="AL29" s="70"/>
      <c r="AM29" s="70"/>
      <c r="AN29" s="70"/>
      <c r="AO29" s="70"/>
      <c r="AP29" s="70"/>
      <c r="AQ29" s="70"/>
      <c r="AR29" s="70"/>
      <c r="AS29" s="70"/>
      <c r="AT29" s="70"/>
      <c r="AU29" s="70"/>
      <c r="AV29" s="70"/>
      <c r="AW29" s="70"/>
      <c r="AX29" s="70"/>
      <c r="AY29" s="70"/>
      <c r="AZ29" s="70"/>
      <c r="BA29" s="70"/>
      <c r="BB29" s="70"/>
      <c r="BC29" s="70"/>
      <c r="BD29" s="70"/>
      <c r="BE29" s="70"/>
      <c r="BF29" s="70"/>
      <c r="BG29" s="70"/>
      <c r="BH29" s="70"/>
      <c r="BI29" s="70"/>
      <c r="BJ29" s="70"/>
      <c r="BK29" s="70"/>
      <c r="BL29" s="70"/>
      <c r="BM29" s="70"/>
    </row>
    <row r="30" spans="1:142" s="51" customFormat="1" ht="18" x14ac:dyDescent="0.2">
      <c r="A30" s="50" t="s">
        <v>206</v>
      </c>
      <c r="B30" s="90" t="s">
        <v>8</v>
      </c>
      <c r="C30" s="51" t="s">
        <v>201</v>
      </c>
      <c r="D30" s="89"/>
      <c r="E30" s="67">
        <v>43914</v>
      </c>
      <c r="F30" s="67">
        <v>43929</v>
      </c>
      <c r="G30" s="52">
        <v>0.85</v>
      </c>
      <c r="H30" s="53">
        <f t="shared" si="105"/>
        <v>12</v>
      </c>
      <c r="I30" s="66"/>
      <c r="J30" s="70"/>
      <c r="K30" s="70"/>
      <c r="L30" s="70"/>
      <c r="M30" s="70"/>
      <c r="N30" s="70"/>
      <c r="O30" s="70"/>
      <c r="P30" s="70"/>
      <c r="Q30" s="70"/>
      <c r="R30" s="70"/>
      <c r="S30" s="70"/>
      <c r="T30" s="70"/>
      <c r="U30" s="70"/>
      <c r="V30" s="70"/>
      <c r="W30" s="70"/>
      <c r="X30" s="70"/>
      <c r="Y30" s="70"/>
      <c r="Z30" s="70"/>
      <c r="AA30" s="70"/>
      <c r="AB30" s="70"/>
      <c r="AC30" s="70"/>
      <c r="AD30" s="70"/>
      <c r="AE30" s="70"/>
      <c r="AF30" s="70"/>
      <c r="AG30" s="70"/>
      <c r="AH30" s="70"/>
      <c r="AI30" s="70"/>
      <c r="AJ30" s="70"/>
      <c r="AK30" s="70"/>
      <c r="AL30" s="70"/>
      <c r="AM30" s="70"/>
      <c r="AN30" s="70"/>
      <c r="AO30" s="70"/>
      <c r="AP30" s="70"/>
      <c r="AQ30" s="70"/>
      <c r="AR30" s="70"/>
      <c r="AS30" s="70"/>
      <c r="AT30" s="70"/>
      <c r="AU30" s="70"/>
      <c r="AV30" s="70"/>
      <c r="AW30" s="70"/>
      <c r="AX30" s="70"/>
      <c r="AY30" s="70"/>
      <c r="AZ30" s="70"/>
      <c r="BA30" s="70"/>
      <c r="BB30" s="70"/>
      <c r="BC30" s="70"/>
      <c r="BD30" s="70"/>
      <c r="BE30" s="70"/>
      <c r="BF30" s="70"/>
      <c r="BG30" s="70"/>
      <c r="BH30" s="70"/>
      <c r="BI30" s="70"/>
      <c r="BJ30" s="70"/>
      <c r="BK30" s="70"/>
      <c r="BL30" s="70"/>
      <c r="BM30" s="70"/>
      <c r="BN30" s="70"/>
      <c r="BO30" s="70"/>
      <c r="BP30" s="70"/>
      <c r="BQ30" s="70"/>
      <c r="BR30" s="70"/>
      <c r="BS30" s="70"/>
      <c r="BT30" s="70"/>
      <c r="BU30" s="70"/>
      <c r="BV30" s="70"/>
      <c r="BW30" s="70"/>
      <c r="BX30" s="70"/>
      <c r="BY30" s="70"/>
      <c r="BZ30" s="70"/>
      <c r="CA30" s="70"/>
      <c r="CB30" s="70"/>
      <c r="CC30" s="70"/>
      <c r="CD30" s="70"/>
      <c r="CE30" s="70"/>
      <c r="CF30" s="70"/>
      <c r="CG30" s="70"/>
      <c r="CH30" s="70"/>
      <c r="CI30" s="70"/>
      <c r="CJ30" s="70"/>
      <c r="CK30" s="70"/>
      <c r="CL30" s="70"/>
      <c r="CM30" s="70"/>
      <c r="CN30" s="70"/>
      <c r="CO30" s="70"/>
      <c r="CP30" s="70"/>
      <c r="CQ30" s="70"/>
      <c r="CR30" s="70"/>
      <c r="CS30" s="70"/>
      <c r="CT30" s="70"/>
      <c r="CU30" s="70"/>
      <c r="CV30" s="70"/>
      <c r="CW30" s="70"/>
      <c r="CX30" s="70"/>
      <c r="CY30" s="70"/>
      <c r="CZ30" s="70"/>
      <c r="DA30" s="70"/>
      <c r="DB30" s="70"/>
      <c r="DC30" s="70"/>
      <c r="DD30" s="70"/>
      <c r="DE30" s="70"/>
      <c r="DF30" s="70"/>
      <c r="DG30" s="70"/>
      <c r="DH30" s="70"/>
      <c r="DI30" s="70"/>
      <c r="DJ30" s="70"/>
      <c r="DK30" s="70"/>
      <c r="DL30" s="70"/>
      <c r="DM30" s="70"/>
      <c r="DN30" s="70"/>
      <c r="DO30" s="70"/>
      <c r="DP30" s="70"/>
      <c r="DQ30" s="70"/>
      <c r="DR30" s="70"/>
      <c r="DS30" s="70"/>
      <c r="DT30" s="70"/>
      <c r="DU30" s="70"/>
      <c r="DV30" s="70"/>
      <c r="DW30" s="70"/>
      <c r="DX30" s="70"/>
      <c r="DY30" s="70"/>
      <c r="DZ30" s="70"/>
      <c r="EA30" s="70"/>
      <c r="EB30" s="70"/>
      <c r="EC30" s="70"/>
      <c r="ED30" s="70"/>
      <c r="EE30" s="70"/>
      <c r="EF30" s="70"/>
      <c r="EG30" s="70"/>
      <c r="EH30" s="70"/>
      <c r="EI30" s="70"/>
      <c r="EJ30" s="70"/>
      <c r="EK30" s="70"/>
      <c r="EL30" s="70"/>
    </row>
    <row r="31" spans="1:142" s="51" customFormat="1" ht="18" x14ac:dyDescent="0.2">
      <c r="A31" s="50"/>
      <c r="B31" s="88"/>
      <c r="D31" s="89"/>
      <c r="E31" s="68"/>
      <c r="F31" s="68"/>
      <c r="G31" s="68"/>
      <c r="H31" s="53"/>
      <c r="I31" s="66"/>
      <c r="J31" s="70"/>
      <c r="K31" s="70"/>
      <c r="L31" s="70"/>
      <c r="M31" s="70"/>
      <c r="N31" s="70"/>
      <c r="O31" s="70"/>
      <c r="P31" s="70"/>
      <c r="Q31" s="70"/>
      <c r="R31" s="70"/>
      <c r="S31" s="70"/>
      <c r="T31" s="70"/>
      <c r="U31" s="70"/>
      <c r="V31" s="70"/>
      <c r="W31" s="70"/>
      <c r="X31" s="70"/>
      <c r="Y31" s="70"/>
      <c r="Z31" s="70"/>
      <c r="AA31" s="70"/>
      <c r="AB31" s="70"/>
      <c r="AC31" s="70"/>
      <c r="AD31" s="70"/>
      <c r="AE31" s="70"/>
      <c r="AF31" s="70"/>
      <c r="AG31" s="70"/>
      <c r="AH31" s="70"/>
      <c r="AI31" s="70"/>
      <c r="AJ31" s="70"/>
      <c r="AK31" s="70"/>
      <c r="AL31" s="70"/>
      <c r="AM31" s="70"/>
      <c r="AN31" s="70"/>
      <c r="AO31" s="70"/>
      <c r="AP31" s="70"/>
      <c r="AQ31" s="70"/>
      <c r="AR31" s="70"/>
      <c r="AS31" s="70"/>
      <c r="AT31" s="70"/>
      <c r="AU31" s="70"/>
      <c r="AV31" s="70"/>
      <c r="AW31" s="70"/>
      <c r="AX31" s="70"/>
      <c r="AY31" s="70"/>
      <c r="AZ31" s="70"/>
      <c r="BA31" s="70"/>
      <c r="BB31" s="70"/>
      <c r="BC31" s="70"/>
      <c r="BD31" s="70"/>
      <c r="BE31" s="70"/>
      <c r="BF31" s="70"/>
      <c r="BG31" s="70"/>
      <c r="BH31" s="70"/>
      <c r="BI31" s="70"/>
      <c r="BJ31" s="70"/>
      <c r="BK31" s="70"/>
      <c r="BL31" s="70"/>
      <c r="BM31" s="70"/>
      <c r="BN31" s="70"/>
      <c r="BO31" s="70"/>
      <c r="BP31" s="70"/>
      <c r="BQ31" s="70"/>
      <c r="BR31" s="70"/>
      <c r="BS31" s="70"/>
      <c r="BT31" s="70"/>
      <c r="BU31" s="70"/>
      <c r="BV31" s="70"/>
      <c r="BW31" s="70"/>
      <c r="BX31" s="70"/>
      <c r="BY31" s="70"/>
      <c r="BZ31" s="70"/>
      <c r="CA31" s="70"/>
      <c r="CB31" s="70"/>
      <c r="CC31" s="70"/>
      <c r="CD31" s="70"/>
      <c r="CE31" s="70"/>
      <c r="CF31" s="70"/>
      <c r="CG31" s="70"/>
      <c r="CH31" s="70"/>
      <c r="CI31" s="70"/>
      <c r="CJ31" s="70"/>
      <c r="CK31" s="70"/>
      <c r="CL31" s="70"/>
      <c r="CM31" s="70"/>
      <c r="CN31" s="70"/>
      <c r="CO31" s="70"/>
      <c r="CP31" s="70"/>
      <c r="CQ31" s="70"/>
      <c r="CR31" s="70"/>
      <c r="CS31" s="70"/>
      <c r="CT31" s="70"/>
      <c r="CU31" s="70"/>
      <c r="CV31" s="70"/>
      <c r="CW31" s="70"/>
      <c r="CX31" s="70"/>
      <c r="CY31" s="70"/>
      <c r="CZ31" s="70"/>
      <c r="DA31" s="70"/>
      <c r="DB31" s="70"/>
      <c r="DC31" s="70"/>
      <c r="DD31" s="70"/>
      <c r="DE31" s="70"/>
      <c r="DF31" s="70"/>
      <c r="DG31" s="70"/>
      <c r="DH31" s="70"/>
      <c r="DI31" s="70"/>
      <c r="DJ31" s="70"/>
      <c r="DK31" s="70"/>
      <c r="DL31" s="70"/>
      <c r="DM31" s="70"/>
      <c r="DN31" s="70"/>
      <c r="DO31" s="70"/>
      <c r="DP31" s="70"/>
      <c r="DQ31" s="70"/>
      <c r="DR31" s="70"/>
      <c r="DS31" s="70"/>
      <c r="DT31" s="70"/>
      <c r="DU31" s="70"/>
      <c r="DV31" s="70"/>
      <c r="DW31" s="70"/>
      <c r="DX31" s="70"/>
      <c r="DY31" s="70"/>
      <c r="DZ31" s="70"/>
      <c r="EA31" s="70"/>
      <c r="EB31" s="70"/>
      <c r="EC31" s="70"/>
      <c r="ED31" s="70"/>
      <c r="EE31" s="70"/>
      <c r="EF31" s="70"/>
      <c r="EG31" s="70"/>
      <c r="EH31" s="70"/>
      <c r="EI31" s="70"/>
      <c r="EJ31" s="70"/>
      <c r="EK31" s="70"/>
      <c r="EL31" s="70"/>
    </row>
    <row r="32" spans="1:142" s="51" customFormat="1" ht="18" x14ac:dyDescent="0.2">
      <c r="A32" s="50">
        <v>2</v>
      </c>
      <c r="B32" s="88" t="s">
        <v>145</v>
      </c>
      <c r="C32" s="124" t="s">
        <v>148</v>
      </c>
      <c r="D32" s="89"/>
      <c r="E32" s="67">
        <v>43902</v>
      </c>
      <c r="F32" s="67">
        <v>43929</v>
      </c>
      <c r="G32" s="52">
        <v>0.8</v>
      </c>
      <c r="H32" s="53">
        <f t="shared" si="104"/>
        <v>20</v>
      </c>
      <c r="I32" s="66"/>
      <c r="J32" s="70"/>
      <c r="K32" s="70"/>
      <c r="L32" s="70"/>
      <c r="M32" s="70"/>
      <c r="N32" s="70"/>
      <c r="O32" s="70"/>
      <c r="P32" s="70"/>
      <c r="Q32" s="70"/>
      <c r="R32" s="70"/>
      <c r="S32" s="70"/>
      <c r="T32" s="70"/>
      <c r="U32" s="70"/>
      <c r="V32" s="70"/>
      <c r="W32" s="70"/>
      <c r="X32" s="70"/>
      <c r="Y32" s="70"/>
      <c r="Z32" s="70"/>
      <c r="AA32" s="70"/>
      <c r="AB32" s="70"/>
      <c r="AC32" s="70"/>
      <c r="AD32" s="70"/>
      <c r="AE32" s="70"/>
      <c r="AF32" s="70"/>
      <c r="AG32" s="70"/>
      <c r="AH32" s="70"/>
      <c r="AI32" s="70"/>
      <c r="AJ32" s="70"/>
      <c r="AK32" s="70"/>
      <c r="AL32" s="70"/>
      <c r="AM32" s="70"/>
      <c r="AN32" s="70"/>
      <c r="AO32" s="70"/>
      <c r="AP32" s="70"/>
      <c r="AQ32" s="70"/>
      <c r="AR32" s="70"/>
      <c r="AS32" s="70"/>
      <c r="AT32" s="70"/>
      <c r="AU32" s="70"/>
      <c r="AV32" s="70"/>
      <c r="AW32" s="70"/>
      <c r="AX32" s="70"/>
      <c r="AY32" s="70"/>
      <c r="AZ32" s="70"/>
      <c r="BA32" s="70"/>
      <c r="BB32" s="70"/>
      <c r="BC32" s="70"/>
      <c r="BD32" s="70"/>
      <c r="BE32" s="70"/>
      <c r="BF32" s="70"/>
      <c r="BG32" s="70"/>
      <c r="BH32" s="70"/>
      <c r="BI32" s="70"/>
      <c r="BJ32" s="70"/>
      <c r="BK32" s="70"/>
      <c r="BL32" s="70"/>
      <c r="BM32" s="70"/>
      <c r="BN32" s="70"/>
      <c r="BO32" s="70"/>
      <c r="BP32" s="70"/>
      <c r="BQ32" s="70"/>
      <c r="BR32" s="70"/>
      <c r="BS32" s="70"/>
      <c r="BT32" s="70"/>
      <c r="BU32" s="70"/>
      <c r="BV32" s="70"/>
      <c r="BW32" s="70"/>
      <c r="BX32" s="70"/>
      <c r="BY32" s="70"/>
      <c r="BZ32" s="70"/>
      <c r="CA32" s="70"/>
      <c r="CB32" s="70"/>
      <c r="CC32" s="70"/>
      <c r="CD32" s="70"/>
      <c r="CE32" s="70"/>
      <c r="CF32" s="70"/>
      <c r="CG32" s="70"/>
      <c r="CH32" s="70"/>
      <c r="CI32" s="70"/>
      <c r="CJ32" s="70"/>
      <c r="CK32" s="70"/>
      <c r="CL32" s="70"/>
      <c r="CM32" s="70"/>
      <c r="CN32" s="70"/>
      <c r="CO32" s="70"/>
      <c r="CP32" s="70"/>
      <c r="CQ32" s="70"/>
      <c r="CR32" s="70"/>
      <c r="CS32" s="70"/>
      <c r="CT32" s="70"/>
      <c r="CU32" s="70"/>
      <c r="CV32" s="70"/>
      <c r="CW32" s="70"/>
      <c r="CX32" s="70"/>
      <c r="CY32" s="70"/>
      <c r="CZ32" s="70"/>
      <c r="DA32" s="70"/>
      <c r="DB32" s="70"/>
      <c r="DC32" s="70"/>
      <c r="DD32" s="70"/>
      <c r="DE32" s="70"/>
      <c r="DF32" s="70"/>
      <c r="DG32" s="70"/>
      <c r="DH32" s="70"/>
      <c r="DI32" s="70"/>
      <c r="DJ32" s="70"/>
      <c r="DK32" s="70"/>
      <c r="DL32" s="70"/>
      <c r="DM32" s="70"/>
      <c r="DN32" s="70"/>
      <c r="DO32" s="70"/>
      <c r="DP32" s="70"/>
      <c r="DQ32" s="70"/>
      <c r="DR32" s="70"/>
      <c r="DS32" s="70"/>
      <c r="DT32" s="70"/>
      <c r="DU32" s="70"/>
      <c r="DV32" s="70"/>
      <c r="DW32" s="70"/>
      <c r="DX32" s="70"/>
      <c r="DY32" s="70"/>
      <c r="DZ32" s="70"/>
      <c r="EA32" s="70"/>
      <c r="EB32" s="70"/>
      <c r="EC32" s="70"/>
      <c r="ED32" s="70"/>
      <c r="EE32" s="70"/>
      <c r="EF32" s="70"/>
      <c r="EG32" s="70"/>
      <c r="EH32" s="70"/>
      <c r="EI32" s="70"/>
      <c r="EJ32" s="70"/>
      <c r="EK32" s="70"/>
      <c r="EL32" s="70"/>
    </row>
    <row r="33" spans="1:142" s="51" customFormat="1" ht="18" x14ac:dyDescent="0.2">
      <c r="A33" s="127" t="s">
        <v>159</v>
      </c>
      <c r="B33" s="88" t="s">
        <v>203</v>
      </c>
      <c r="C33" s="124" t="s">
        <v>189</v>
      </c>
      <c r="D33" s="89"/>
      <c r="E33" s="67">
        <v>43902</v>
      </c>
      <c r="F33" s="67">
        <v>43929</v>
      </c>
      <c r="G33" s="52">
        <v>0.8</v>
      </c>
      <c r="H33" s="53">
        <f t="shared" si="104"/>
        <v>20</v>
      </c>
      <c r="I33" s="66"/>
      <c r="J33" s="70"/>
      <c r="K33" s="70"/>
      <c r="L33" s="70"/>
      <c r="M33" s="70"/>
      <c r="N33" s="70"/>
      <c r="O33" s="70"/>
      <c r="P33" s="70"/>
      <c r="Q33" s="70"/>
      <c r="R33" s="70"/>
      <c r="S33" s="70"/>
      <c r="T33" s="70"/>
      <c r="U33" s="70"/>
      <c r="V33" s="70"/>
      <c r="W33" s="70"/>
      <c r="X33" s="70"/>
      <c r="Y33" s="70"/>
      <c r="Z33" s="70"/>
      <c r="AA33" s="70"/>
      <c r="AB33" s="70"/>
      <c r="AC33" s="70"/>
      <c r="AD33" s="70"/>
      <c r="AE33" s="70"/>
      <c r="AF33" s="70"/>
      <c r="AG33" s="70"/>
      <c r="AH33" s="70"/>
      <c r="AI33" s="70"/>
      <c r="AJ33" s="70"/>
      <c r="AK33" s="70"/>
      <c r="AL33" s="70"/>
      <c r="AM33" s="70"/>
      <c r="AN33" s="70"/>
      <c r="AO33" s="70"/>
      <c r="AP33" s="70"/>
      <c r="AQ33" s="70"/>
      <c r="AR33" s="70"/>
      <c r="AS33" s="70"/>
      <c r="AT33" s="70"/>
      <c r="AU33" s="70"/>
      <c r="AV33" s="70"/>
      <c r="AW33" s="70"/>
      <c r="AX33" s="70"/>
      <c r="AY33" s="70"/>
      <c r="AZ33" s="70"/>
      <c r="BA33" s="70"/>
      <c r="BB33" s="70"/>
      <c r="BC33" s="70"/>
      <c r="BD33" s="70"/>
      <c r="BE33" s="70"/>
      <c r="BF33" s="70"/>
      <c r="BG33" s="70"/>
      <c r="BH33" s="70"/>
      <c r="BI33" s="70"/>
      <c r="BJ33" s="70"/>
      <c r="BK33" s="70"/>
      <c r="BL33" s="70"/>
      <c r="BM33" s="70"/>
      <c r="BN33" s="70"/>
      <c r="BO33" s="70"/>
      <c r="BP33" s="70"/>
      <c r="BQ33" s="70"/>
      <c r="BR33" s="70"/>
      <c r="BS33" s="70"/>
      <c r="BT33" s="70"/>
      <c r="BU33" s="70"/>
      <c r="BV33" s="70"/>
      <c r="BW33" s="70"/>
      <c r="BX33" s="70"/>
      <c r="BY33" s="70"/>
      <c r="BZ33" s="70"/>
      <c r="CA33" s="70"/>
      <c r="CB33" s="70"/>
      <c r="CC33" s="70"/>
      <c r="CD33" s="70"/>
      <c r="CE33" s="70"/>
      <c r="CF33" s="70"/>
      <c r="CG33" s="70"/>
      <c r="CH33" s="70"/>
      <c r="CI33" s="70"/>
      <c r="CJ33" s="70"/>
      <c r="CK33" s="70"/>
      <c r="CL33" s="70"/>
      <c r="CM33" s="70"/>
      <c r="CN33" s="70"/>
      <c r="CO33" s="70"/>
      <c r="CP33" s="70"/>
      <c r="CQ33" s="70"/>
      <c r="CR33" s="70"/>
      <c r="CS33" s="70"/>
      <c r="CT33" s="70"/>
      <c r="CU33" s="70"/>
      <c r="CV33" s="70"/>
      <c r="CW33" s="70"/>
      <c r="CX33" s="70"/>
      <c r="CY33" s="70"/>
      <c r="CZ33" s="70"/>
      <c r="DA33" s="70"/>
      <c r="DB33" s="70"/>
      <c r="DC33" s="70"/>
      <c r="DD33" s="70"/>
      <c r="DE33" s="70"/>
      <c r="DF33" s="70"/>
      <c r="DG33" s="70"/>
      <c r="DH33" s="70"/>
      <c r="DI33" s="70"/>
      <c r="DJ33" s="70"/>
      <c r="DK33" s="70"/>
      <c r="DL33" s="70"/>
      <c r="DM33" s="70"/>
      <c r="DN33" s="70"/>
      <c r="DO33" s="70"/>
      <c r="DP33" s="70"/>
      <c r="DQ33" s="70"/>
      <c r="DR33" s="70"/>
      <c r="DS33" s="70"/>
      <c r="DT33" s="70"/>
      <c r="DU33" s="70"/>
      <c r="DV33" s="70"/>
      <c r="DW33" s="70"/>
      <c r="DX33" s="70"/>
      <c r="DY33" s="70"/>
      <c r="DZ33" s="70"/>
      <c r="EA33" s="70"/>
      <c r="EB33" s="70"/>
      <c r="EC33" s="70"/>
      <c r="ED33" s="70"/>
      <c r="EE33" s="70"/>
      <c r="EF33" s="70"/>
      <c r="EG33" s="70"/>
      <c r="EH33" s="70"/>
      <c r="EI33" s="70"/>
      <c r="EJ33" s="70"/>
      <c r="EK33" s="70"/>
      <c r="EL33" s="70"/>
    </row>
    <row r="34" spans="1:142" s="51" customFormat="1" ht="18" x14ac:dyDescent="0.2">
      <c r="A34" s="51" t="s">
        <v>195</v>
      </c>
      <c r="B34" s="88" t="s">
        <v>200</v>
      </c>
      <c r="C34" s="51" t="s">
        <v>190</v>
      </c>
      <c r="D34" s="89"/>
      <c r="E34" s="67">
        <v>43902</v>
      </c>
      <c r="F34" s="67">
        <v>43941</v>
      </c>
      <c r="G34" s="52">
        <v>0.6</v>
      </c>
      <c r="H34" s="53">
        <f t="shared" ref="H34" si="106">IF(OR(F34=0,E34=0)," - ",NETWORKDAYS(E34,F34))</f>
        <v>28</v>
      </c>
      <c r="I34" s="66"/>
      <c r="J34" s="70"/>
      <c r="K34" s="70"/>
      <c r="L34" s="70"/>
      <c r="M34" s="70"/>
      <c r="N34" s="70"/>
      <c r="O34" s="70"/>
      <c r="P34" s="70"/>
      <c r="Q34" s="70"/>
      <c r="R34" s="70"/>
      <c r="S34" s="70"/>
      <c r="T34" s="70"/>
      <c r="U34" s="70"/>
      <c r="V34" s="70"/>
      <c r="W34" s="70"/>
      <c r="X34" s="70"/>
      <c r="Y34" s="70"/>
      <c r="Z34" s="70"/>
      <c r="AA34" s="70"/>
      <c r="AB34" s="70"/>
      <c r="AC34" s="70"/>
      <c r="AD34" s="70"/>
      <c r="AE34" s="70"/>
      <c r="AF34" s="70"/>
      <c r="AG34" s="70"/>
      <c r="AH34" s="70"/>
      <c r="AI34" s="70"/>
      <c r="AJ34" s="70"/>
      <c r="AK34" s="70"/>
      <c r="AL34" s="70"/>
      <c r="AM34" s="70"/>
      <c r="AN34" s="70"/>
      <c r="AO34" s="70"/>
      <c r="AP34" s="70"/>
      <c r="AQ34" s="70"/>
      <c r="AR34" s="70"/>
      <c r="AS34" s="70"/>
      <c r="AT34" s="70"/>
      <c r="AU34" s="70"/>
      <c r="AV34" s="70"/>
      <c r="AW34" s="70"/>
      <c r="AX34" s="70"/>
      <c r="AY34" s="70"/>
      <c r="AZ34" s="70"/>
      <c r="BA34" s="70"/>
      <c r="BB34" s="70"/>
      <c r="BC34" s="70"/>
      <c r="BD34" s="70"/>
      <c r="BE34" s="70"/>
      <c r="BF34" s="70"/>
      <c r="BG34" s="70"/>
      <c r="BH34" s="70"/>
      <c r="BI34" s="70"/>
      <c r="BJ34" s="70"/>
      <c r="BK34" s="70"/>
      <c r="BL34" s="70"/>
      <c r="BM34" s="70"/>
      <c r="BN34" s="70"/>
      <c r="BO34" s="70"/>
      <c r="BP34" s="70"/>
      <c r="BQ34" s="70"/>
      <c r="BR34" s="70"/>
      <c r="BS34" s="70"/>
      <c r="BT34" s="70"/>
      <c r="BU34" s="70"/>
      <c r="BV34" s="70"/>
      <c r="BW34" s="70"/>
      <c r="BX34" s="70"/>
      <c r="BY34" s="70"/>
      <c r="BZ34" s="70"/>
      <c r="CA34" s="70"/>
      <c r="CB34" s="70"/>
      <c r="CC34" s="70"/>
      <c r="CD34" s="70"/>
      <c r="CE34" s="70"/>
      <c r="CF34" s="70"/>
      <c r="CG34" s="70"/>
      <c r="CH34" s="70"/>
      <c r="CI34" s="70"/>
      <c r="CJ34" s="70"/>
      <c r="CK34" s="70"/>
      <c r="CL34" s="70"/>
      <c r="CM34" s="70"/>
      <c r="CN34" s="70"/>
      <c r="CO34" s="70"/>
      <c r="CP34" s="70"/>
      <c r="CQ34" s="70"/>
      <c r="CR34" s="70"/>
      <c r="CS34" s="70"/>
      <c r="CT34" s="70"/>
      <c r="CU34" s="70"/>
      <c r="CV34" s="70"/>
      <c r="CW34" s="70"/>
      <c r="CX34" s="70"/>
      <c r="CY34" s="70"/>
      <c r="CZ34" s="70"/>
      <c r="DA34" s="70"/>
      <c r="DB34" s="70"/>
      <c r="DC34" s="70"/>
      <c r="DD34" s="70"/>
      <c r="DE34" s="70"/>
      <c r="DF34" s="70"/>
      <c r="DG34" s="70"/>
      <c r="DH34" s="70"/>
      <c r="DI34" s="70"/>
      <c r="DJ34" s="70"/>
      <c r="DK34" s="70"/>
      <c r="DL34" s="70"/>
      <c r="DM34" s="70"/>
      <c r="DN34" s="70"/>
      <c r="DO34" s="70"/>
      <c r="DP34" s="70"/>
      <c r="DQ34" s="70"/>
      <c r="DR34" s="70"/>
      <c r="DS34" s="70"/>
      <c r="DT34" s="70"/>
      <c r="DU34" s="70"/>
      <c r="DV34" s="70"/>
      <c r="DW34" s="70"/>
      <c r="DX34" s="70"/>
      <c r="DY34" s="70"/>
      <c r="DZ34" s="70"/>
      <c r="EA34" s="70"/>
      <c r="EB34" s="70"/>
      <c r="EC34" s="70"/>
      <c r="ED34" s="70"/>
      <c r="EE34" s="70"/>
      <c r="EF34" s="70"/>
      <c r="EG34" s="70"/>
      <c r="EH34" s="70"/>
      <c r="EI34" s="70"/>
      <c r="EJ34" s="70"/>
      <c r="EK34" s="70"/>
      <c r="EL34" s="70"/>
    </row>
    <row r="35" spans="1:142" s="51" customFormat="1" ht="18" x14ac:dyDescent="0.2">
      <c r="A35" s="51" t="s">
        <v>196</v>
      </c>
      <c r="B35" s="88" t="s">
        <v>200</v>
      </c>
      <c r="C35" s="51" t="s">
        <v>191</v>
      </c>
      <c r="D35" s="89"/>
      <c r="E35" s="67">
        <v>43902</v>
      </c>
      <c r="F35" s="67">
        <v>43941</v>
      </c>
      <c r="G35" s="52">
        <v>0.6</v>
      </c>
      <c r="H35" s="53">
        <f t="shared" ref="H35" si="107">IF(OR(F35=0,E35=0)," - ",NETWORKDAYS(E35,F35))</f>
        <v>28</v>
      </c>
      <c r="I35" s="66"/>
      <c r="J35" s="70"/>
      <c r="K35" s="70"/>
      <c r="L35" s="70"/>
      <c r="M35" s="70"/>
      <c r="N35" s="70"/>
      <c r="O35" s="70"/>
      <c r="P35" s="70"/>
      <c r="Q35" s="70"/>
      <c r="R35" s="70"/>
      <c r="S35" s="70"/>
      <c r="T35" s="70"/>
      <c r="U35" s="70"/>
      <c r="V35" s="70"/>
      <c r="W35" s="70"/>
      <c r="X35" s="70"/>
      <c r="Y35" s="70"/>
      <c r="Z35" s="70"/>
      <c r="AA35" s="70"/>
      <c r="AB35" s="70"/>
      <c r="AC35" s="70"/>
      <c r="AD35" s="70"/>
      <c r="AE35" s="70"/>
      <c r="AF35" s="70"/>
      <c r="AG35" s="70"/>
      <c r="AH35" s="70"/>
      <c r="AI35" s="70"/>
      <c r="AJ35" s="70"/>
      <c r="AK35" s="70"/>
      <c r="AL35" s="70"/>
      <c r="AM35" s="70"/>
      <c r="AN35" s="70"/>
      <c r="AO35" s="70"/>
      <c r="AP35" s="70"/>
      <c r="AQ35" s="70"/>
      <c r="AR35" s="70"/>
      <c r="AS35" s="70"/>
      <c r="AT35" s="70"/>
      <c r="AU35" s="70"/>
      <c r="AV35" s="70"/>
      <c r="AW35" s="70"/>
      <c r="AX35" s="70"/>
      <c r="AY35" s="70"/>
      <c r="AZ35" s="70"/>
      <c r="BA35" s="70"/>
      <c r="BB35" s="70"/>
      <c r="BC35" s="70"/>
      <c r="BD35" s="70"/>
      <c r="BE35" s="70"/>
      <c r="BF35" s="70"/>
      <c r="BG35" s="70"/>
      <c r="BH35" s="70"/>
      <c r="BI35" s="70"/>
      <c r="BJ35" s="70"/>
      <c r="BK35" s="70"/>
      <c r="BL35" s="70"/>
      <c r="BM35" s="70"/>
      <c r="BN35" s="70"/>
      <c r="BO35" s="70"/>
      <c r="BP35" s="70"/>
      <c r="BQ35" s="70"/>
      <c r="BR35" s="70"/>
      <c r="BS35" s="70"/>
      <c r="BT35" s="70"/>
      <c r="BU35" s="70"/>
      <c r="BV35" s="70"/>
      <c r="BW35" s="70"/>
      <c r="BX35" s="70"/>
      <c r="BY35" s="70"/>
      <c r="BZ35" s="70"/>
      <c r="CA35" s="70"/>
      <c r="CB35" s="70"/>
      <c r="CC35" s="70"/>
      <c r="CD35" s="70"/>
      <c r="CE35" s="70"/>
      <c r="CF35" s="70"/>
      <c r="CG35" s="70"/>
      <c r="CH35" s="70"/>
      <c r="CI35" s="70"/>
      <c r="CJ35" s="70"/>
      <c r="CK35" s="70"/>
      <c r="CL35" s="70"/>
      <c r="CM35" s="70"/>
      <c r="CN35" s="70"/>
      <c r="CO35" s="70"/>
      <c r="CP35" s="70"/>
      <c r="CQ35" s="70"/>
      <c r="CR35" s="70"/>
      <c r="CS35" s="70"/>
      <c r="CT35" s="70"/>
      <c r="CU35" s="70"/>
      <c r="CV35" s="70"/>
      <c r="CW35" s="70"/>
      <c r="CX35" s="70"/>
      <c r="CY35" s="70"/>
      <c r="CZ35" s="70"/>
      <c r="DA35" s="70"/>
      <c r="DB35" s="70"/>
      <c r="DC35" s="70"/>
      <c r="DD35" s="70"/>
      <c r="DE35" s="70"/>
      <c r="DF35" s="70"/>
      <c r="DG35" s="70"/>
      <c r="DH35" s="70"/>
      <c r="DI35" s="70"/>
      <c r="DJ35" s="70"/>
      <c r="DK35" s="70"/>
      <c r="DL35" s="70"/>
      <c r="DM35" s="70"/>
      <c r="DN35" s="70"/>
      <c r="DO35" s="70"/>
      <c r="DP35" s="70"/>
      <c r="DQ35" s="70"/>
      <c r="DR35" s="70"/>
      <c r="DS35" s="70"/>
      <c r="DT35" s="70"/>
      <c r="DU35" s="70"/>
      <c r="DV35" s="70"/>
      <c r="DW35" s="70"/>
      <c r="DX35" s="70"/>
      <c r="DY35" s="70"/>
      <c r="DZ35" s="70"/>
      <c r="EA35" s="70"/>
      <c r="EB35" s="70"/>
      <c r="EC35" s="70"/>
      <c r="ED35" s="70"/>
      <c r="EE35" s="70"/>
      <c r="EF35" s="70"/>
      <c r="EG35" s="70"/>
      <c r="EH35" s="70"/>
      <c r="EI35" s="70"/>
      <c r="EJ35" s="70"/>
      <c r="EK35" s="70"/>
      <c r="EL35" s="70"/>
    </row>
    <row r="36" spans="1:142" s="51" customFormat="1" ht="18" x14ac:dyDescent="0.2">
      <c r="A36" s="51" t="s">
        <v>197</v>
      </c>
      <c r="B36" s="88" t="s">
        <v>200</v>
      </c>
      <c r="C36" s="51" t="s">
        <v>192</v>
      </c>
      <c r="D36" s="89"/>
      <c r="E36" s="67">
        <v>43902</v>
      </c>
      <c r="F36" s="67">
        <v>43929</v>
      </c>
      <c r="G36" s="52">
        <v>0.9</v>
      </c>
      <c r="H36" s="53">
        <f t="shared" ref="H36" si="108">IF(OR(F36=0,E36=0)," - ",NETWORKDAYS(E36,F36))</f>
        <v>20</v>
      </c>
      <c r="I36" s="66"/>
      <c r="J36" s="70"/>
      <c r="K36" s="70"/>
      <c r="L36" s="70"/>
      <c r="M36" s="70"/>
      <c r="N36" s="70"/>
      <c r="O36" s="70"/>
      <c r="P36" s="70"/>
      <c r="Q36" s="70"/>
      <c r="R36" s="70"/>
      <c r="S36" s="70"/>
      <c r="T36" s="70"/>
      <c r="U36" s="70"/>
      <c r="V36" s="70"/>
      <c r="W36" s="70"/>
      <c r="X36" s="70"/>
      <c r="Y36" s="70"/>
      <c r="Z36" s="70"/>
      <c r="AA36" s="70"/>
      <c r="AB36" s="70"/>
      <c r="AC36" s="70"/>
      <c r="AD36" s="70"/>
      <c r="AE36" s="70"/>
      <c r="AF36" s="70"/>
      <c r="AG36" s="70"/>
      <c r="AH36" s="70"/>
      <c r="AI36" s="70"/>
      <c r="AJ36" s="70"/>
      <c r="AK36" s="70"/>
      <c r="AL36" s="70"/>
      <c r="AM36" s="70"/>
      <c r="AN36" s="70"/>
      <c r="AO36" s="70"/>
      <c r="AP36" s="70"/>
      <c r="AQ36" s="70"/>
      <c r="AR36" s="70"/>
      <c r="AS36" s="70"/>
      <c r="AT36" s="70"/>
      <c r="AU36" s="70"/>
      <c r="AV36" s="70"/>
      <c r="AW36" s="70"/>
      <c r="AX36" s="70"/>
      <c r="AY36" s="70"/>
      <c r="AZ36" s="70"/>
      <c r="BA36" s="70"/>
      <c r="BB36" s="70"/>
      <c r="BC36" s="70"/>
      <c r="BD36" s="70"/>
      <c r="BE36" s="70"/>
      <c r="BF36" s="70"/>
      <c r="BG36" s="70"/>
      <c r="BH36" s="70"/>
      <c r="BI36" s="70"/>
      <c r="BJ36" s="70"/>
      <c r="BK36" s="70"/>
      <c r="BL36" s="70"/>
      <c r="BM36" s="70"/>
      <c r="BN36" s="70"/>
      <c r="BO36" s="70"/>
      <c r="BP36" s="70"/>
      <c r="BQ36" s="70"/>
      <c r="BR36" s="70"/>
      <c r="BS36" s="70"/>
      <c r="BT36" s="70"/>
      <c r="BU36" s="70"/>
      <c r="BV36" s="70"/>
      <c r="BW36" s="70"/>
      <c r="BX36" s="70"/>
      <c r="BY36" s="70"/>
      <c r="BZ36" s="70"/>
      <c r="CA36" s="70"/>
      <c r="CB36" s="70"/>
      <c r="CC36" s="70"/>
      <c r="CD36" s="70"/>
      <c r="CE36" s="70"/>
      <c r="CF36" s="70"/>
      <c r="CG36" s="70"/>
      <c r="CH36" s="70"/>
      <c r="CI36" s="70"/>
      <c r="CJ36" s="70"/>
      <c r="CK36" s="70"/>
      <c r="CL36" s="70"/>
      <c r="CM36" s="70"/>
      <c r="CN36" s="70"/>
      <c r="CO36" s="70"/>
      <c r="CP36" s="70"/>
      <c r="CQ36" s="70"/>
      <c r="CR36" s="70"/>
      <c r="CS36" s="70"/>
      <c r="CT36" s="70"/>
      <c r="CU36" s="70"/>
      <c r="CV36" s="70"/>
      <c r="CW36" s="70"/>
      <c r="CX36" s="70"/>
      <c r="CY36" s="70"/>
      <c r="CZ36" s="70"/>
      <c r="DA36" s="70"/>
      <c r="DB36" s="70"/>
      <c r="DC36" s="70"/>
      <c r="DD36" s="70"/>
      <c r="DE36" s="70"/>
      <c r="DF36" s="70"/>
      <c r="DG36" s="70"/>
      <c r="DH36" s="70"/>
      <c r="DI36" s="70"/>
      <c r="DJ36" s="70"/>
      <c r="DK36" s="70"/>
      <c r="DL36" s="70"/>
      <c r="DM36" s="70"/>
      <c r="DN36" s="70"/>
      <c r="DO36" s="70"/>
      <c r="DP36" s="70"/>
      <c r="DQ36" s="70"/>
      <c r="DR36" s="70"/>
      <c r="DS36" s="70"/>
      <c r="DT36" s="70"/>
      <c r="DU36" s="70"/>
      <c r="DV36" s="70"/>
      <c r="DW36" s="70"/>
      <c r="DX36" s="70"/>
      <c r="DY36" s="70"/>
      <c r="DZ36" s="70"/>
      <c r="EA36" s="70"/>
      <c r="EB36" s="70"/>
      <c r="EC36" s="70"/>
      <c r="ED36" s="70"/>
      <c r="EE36" s="70"/>
      <c r="EF36" s="70"/>
      <c r="EG36" s="70"/>
      <c r="EH36" s="70"/>
      <c r="EI36" s="70"/>
      <c r="EJ36" s="70"/>
      <c r="EK36" s="70"/>
      <c r="EL36" s="70"/>
    </row>
    <row r="37" spans="1:142" s="51" customFormat="1" ht="18" x14ac:dyDescent="0.2">
      <c r="A37" s="51" t="s">
        <v>198</v>
      </c>
      <c r="B37" s="88" t="s">
        <v>200</v>
      </c>
      <c r="C37" s="51" t="s">
        <v>193</v>
      </c>
      <c r="D37" s="89"/>
      <c r="E37" s="67">
        <v>43902</v>
      </c>
      <c r="F37" s="67">
        <v>43929</v>
      </c>
      <c r="G37" s="52">
        <v>1</v>
      </c>
      <c r="H37" s="53">
        <f t="shared" ref="H37" si="109">IF(OR(F37=0,E37=0)," - ",NETWORKDAYS(E37,F37))</f>
        <v>20</v>
      </c>
      <c r="I37" s="66"/>
      <c r="J37" s="70"/>
      <c r="K37" s="70"/>
      <c r="L37" s="70"/>
      <c r="M37" s="70"/>
      <c r="N37" s="70"/>
      <c r="O37" s="70"/>
      <c r="P37" s="70"/>
      <c r="Q37" s="70"/>
      <c r="R37" s="70"/>
      <c r="S37" s="70"/>
      <c r="T37" s="70"/>
      <c r="U37" s="70"/>
      <c r="V37" s="70"/>
      <c r="W37" s="70"/>
      <c r="X37" s="70"/>
      <c r="Y37" s="70"/>
      <c r="Z37" s="70"/>
      <c r="AA37" s="70"/>
      <c r="AB37" s="70"/>
      <c r="AC37" s="70"/>
      <c r="AD37" s="70"/>
      <c r="AE37" s="70"/>
      <c r="AF37" s="70"/>
      <c r="AG37" s="70"/>
      <c r="AH37" s="70"/>
      <c r="AI37" s="70"/>
      <c r="AJ37" s="70"/>
      <c r="AK37" s="70"/>
      <c r="AL37" s="70"/>
      <c r="AM37" s="70"/>
      <c r="AN37" s="70"/>
      <c r="AO37" s="70"/>
      <c r="AP37" s="70"/>
      <c r="AQ37" s="70"/>
      <c r="AR37" s="70"/>
      <c r="AS37" s="70"/>
      <c r="AT37" s="70"/>
      <c r="AU37" s="70"/>
      <c r="AV37" s="70"/>
      <c r="AW37" s="70"/>
      <c r="AX37" s="70"/>
      <c r="AY37" s="70"/>
      <c r="AZ37" s="70"/>
      <c r="BA37" s="70"/>
      <c r="BB37" s="70"/>
      <c r="BC37" s="70"/>
      <c r="BD37" s="70"/>
      <c r="BE37" s="70"/>
      <c r="BF37" s="70"/>
      <c r="BG37" s="70"/>
      <c r="BH37" s="70"/>
      <c r="BI37" s="70"/>
      <c r="BJ37" s="70"/>
      <c r="BK37" s="70"/>
      <c r="BL37" s="70"/>
      <c r="BM37" s="70"/>
      <c r="BN37" s="70"/>
      <c r="BO37" s="70"/>
      <c r="BP37" s="70"/>
      <c r="BQ37" s="70"/>
      <c r="BR37" s="70"/>
      <c r="BS37" s="70"/>
      <c r="BT37" s="70"/>
      <c r="BU37" s="70"/>
      <c r="BV37" s="70"/>
      <c r="BW37" s="70"/>
      <c r="BX37" s="70"/>
      <c r="BY37" s="70"/>
      <c r="BZ37" s="70"/>
      <c r="CA37" s="70"/>
      <c r="CB37" s="70"/>
      <c r="CC37" s="70"/>
      <c r="CD37" s="70"/>
      <c r="CE37" s="70"/>
      <c r="CF37" s="70"/>
      <c r="CG37" s="70"/>
      <c r="CH37" s="70"/>
      <c r="CI37" s="70"/>
      <c r="CJ37" s="70"/>
      <c r="CK37" s="70"/>
      <c r="CL37" s="70"/>
      <c r="CM37" s="70"/>
      <c r="CN37" s="70"/>
      <c r="CO37" s="70"/>
      <c r="CP37" s="70"/>
      <c r="CQ37" s="70"/>
      <c r="CR37" s="70"/>
      <c r="CS37" s="70"/>
      <c r="CT37" s="70"/>
      <c r="CU37" s="70"/>
      <c r="CV37" s="70"/>
      <c r="CW37" s="70"/>
      <c r="CX37" s="70"/>
      <c r="CY37" s="70"/>
      <c r="CZ37" s="70"/>
      <c r="DA37" s="70"/>
      <c r="DB37" s="70"/>
      <c r="DC37" s="70"/>
      <c r="DD37" s="70"/>
      <c r="DE37" s="70"/>
      <c r="DF37" s="70"/>
      <c r="DG37" s="70"/>
      <c r="DH37" s="70"/>
      <c r="DI37" s="70"/>
      <c r="DJ37" s="70"/>
      <c r="DK37" s="70"/>
      <c r="DL37" s="70"/>
      <c r="DM37" s="70"/>
      <c r="DN37" s="70"/>
      <c r="DO37" s="70"/>
      <c r="DP37" s="70"/>
      <c r="DQ37" s="70"/>
      <c r="DR37" s="70"/>
      <c r="DS37" s="70"/>
      <c r="DT37" s="70"/>
      <c r="DU37" s="70"/>
      <c r="DV37" s="70"/>
      <c r="DW37" s="70"/>
      <c r="DX37" s="70"/>
      <c r="DY37" s="70"/>
      <c r="DZ37" s="70"/>
      <c r="EA37" s="70"/>
      <c r="EB37" s="70"/>
      <c r="EC37" s="70"/>
      <c r="ED37" s="70"/>
      <c r="EE37" s="70"/>
      <c r="EF37" s="70"/>
      <c r="EG37" s="70"/>
      <c r="EH37" s="70"/>
      <c r="EI37" s="70"/>
      <c r="EJ37" s="70"/>
      <c r="EK37" s="70"/>
      <c r="EL37" s="70"/>
    </row>
    <row r="38" spans="1:142" ht="15.75" customHeight="1" x14ac:dyDescent="0.2">
      <c r="A38" s="51" t="s">
        <v>199</v>
      </c>
      <c r="B38" s="88" t="s">
        <v>200</v>
      </c>
      <c r="C38" s="54" t="s">
        <v>201</v>
      </c>
      <c r="E38" s="67">
        <v>43914</v>
      </c>
      <c r="F38" s="67">
        <v>43929</v>
      </c>
      <c r="G38" s="52">
        <v>1</v>
      </c>
      <c r="H38" s="53">
        <f t="shared" ref="H38:H39" si="110">IF(OR(F38=0,E38=0)," - ",NETWORKDAYS(E38,F38))</f>
        <v>12</v>
      </c>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row>
    <row r="39" spans="1:142" s="51" customFormat="1" ht="18" x14ac:dyDescent="0.2">
      <c r="A39" s="127" t="s">
        <v>160</v>
      </c>
      <c r="B39" s="88" t="s">
        <v>203</v>
      </c>
      <c r="C39" s="51" t="s">
        <v>194</v>
      </c>
      <c r="D39" s="89"/>
      <c r="E39" s="67">
        <v>43930</v>
      </c>
      <c r="F39" s="67">
        <v>43937</v>
      </c>
      <c r="G39" s="52">
        <v>0.6</v>
      </c>
      <c r="H39" s="53">
        <f t="shared" si="110"/>
        <v>6</v>
      </c>
      <c r="I39" s="66"/>
      <c r="J39" s="70"/>
      <c r="K39" s="70"/>
      <c r="L39" s="70"/>
      <c r="M39" s="70"/>
      <c r="N39" s="70"/>
      <c r="O39" s="70"/>
      <c r="P39" s="70"/>
      <c r="Q39" s="70"/>
      <c r="R39" s="70"/>
      <c r="S39" s="70"/>
      <c r="T39" s="70"/>
      <c r="U39" s="70"/>
      <c r="V39" s="70"/>
      <c r="W39" s="70"/>
      <c r="X39" s="70"/>
      <c r="Y39" s="70"/>
      <c r="Z39" s="70"/>
      <c r="AA39" s="70"/>
      <c r="AB39" s="70"/>
      <c r="AC39" s="70"/>
      <c r="AD39" s="70"/>
      <c r="AE39" s="70"/>
      <c r="AF39" s="70"/>
      <c r="AG39" s="70"/>
      <c r="AH39" s="70"/>
      <c r="AI39" s="70"/>
      <c r="AJ39" s="70"/>
      <c r="AK39" s="70"/>
      <c r="AL39" s="70"/>
      <c r="AM39" s="70"/>
      <c r="AN39" s="70"/>
      <c r="AO39" s="70"/>
      <c r="AP39" s="70"/>
      <c r="AQ39" s="70"/>
      <c r="AR39" s="70"/>
      <c r="AS39" s="70"/>
      <c r="AT39" s="70"/>
      <c r="AU39" s="70"/>
      <c r="AV39" s="70"/>
      <c r="AW39" s="70"/>
      <c r="AX39" s="70"/>
      <c r="AY39" s="70"/>
      <c r="AZ39" s="70"/>
      <c r="BA39" s="70"/>
      <c r="BB39" s="70"/>
      <c r="BC39" s="70"/>
      <c r="BD39" s="70"/>
      <c r="BE39" s="70"/>
      <c r="BF39" s="70"/>
      <c r="BG39" s="70"/>
      <c r="BH39" s="70"/>
      <c r="BI39" s="70"/>
      <c r="BJ39" s="70"/>
      <c r="BK39" s="70"/>
      <c r="BL39" s="70"/>
      <c r="BM39" s="70"/>
      <c r="BN39" s="70"/>
      <c r="BO39" s="70"/>
      <c r="BP39" s="70"/>
      <c r="BQ39" s="70"/>
      <c r="BR39" s="70"/>
      <c r="BS39" s="70"/>
      <c r="BT39" s="70"/>
      <c r="BU39" s="70"/>
      <c r="BV39" s="70"/>
      <c r="BW39" s="70"/>
      <c r="BX39" s="70"/>
      <c r="BY39" s="70"/>
      <c r="BZ39" s="70"/>
      <c r="CA39" s="70"/>
      <c r="CB39" s="70"/>
      <c r="CC39" s="70"/>
      <c r="CD39" s="70"/>
      <c r="CE39" s="70"/>
      <c r="CF39" s="70"/>
      <c r="CG39" s="70"/>
      <c r="CH39" s="70"/>
      <c r="CI39" s="70"/>
      <c r="CJ39" s="70"/>
      <c r="CK39" s="70"/>
      <c r="CL39" s="70"/>
      <c r="CM39" s="70"/>
      <c r="CN39" s="70"/>
      <c r="CO39" s="70"/>
      <c r="CP39" s="70"/>
      <c r="CQ39" s="70"/>
      <c r="CR39" s="70"/>
      <c r="CS39" s="70"/>
      <c r="CT39" s="70"/>
      <c r="CU39" s="70"/>
      <c r="CV39" s="70"/>
      <c r="CW39" s="70"/>
      <c r="CX39" s="70"/>
      <c r="CY39" s="70"/>
      <c r="CZ39" s="70"/>
      <c r="DA39" s="70"/>
      <c r="DB39" s="70"/>
      <c r="DC39" s="70"/>
      <c r="DD39" s="70"/>
      <c r="DE39" s="70"/>
      <c r="DF39" s="70"/>
      <c r="DG39" s="70"/>
      <c r="DH39" s="70"/>
      <c r="DI39" s="70"/>
      <c r="DJ39" s="70"/>
      <c r="DK39" s="70"/>
      <c r="DL39" s="70"/>
      <c r="DM39" s="70"/>
      <c r="DN39" s="70"/>
      <c r="DO39" s="70"/>
      <c r="DP39" s="70"/>
      <c r="DQ39" s="70"/>
      <c r="DR39" s="70"/>
      <c r="DS39" s="70"/>
      <c r="DT39" s="70"/>
      <c r="DU39" s="70"/>
      <c r="DV39" s="70"/>
      <c r="DW39" s="70"/>
      <c r="DX39" s="70"/>
      <c r="DY39" s="70"/>
      <c r="DZ39" s="70"/>
      <c r="EA39" s="70"/>
      <c r="EB39" s="70"/>
      <c r="EC39" s="70"/>
      <c r="ED39" s="70"/>
      <c r="EE39" s="70"/>
      <c r="EF39" s="70"/>
      <c r="EG39" s="70"/>
      <c r="EH39" s="70"/>
      <c r="EI39" s="70"/>
      <c r="EJ39" s="70"/>
      <c r="EK39" s="70"/>
      <c r="EL39" s="70"/>
    </row>
    <row r="40" spans="1:142" s="51" customFormat="1" ht="18" x14ac:dyDescent="0.2">
      <c r="A40" s="50"/>
      <c r="B40" s="88"/>
      <c r="D40" s="89"/>
      <c r="E40" s="68"/>
      <c r="F40" s="68"/>
      <c r="G40" s="68"/>
      <c r="H40" s="53"/>
      <c r="I40" s="66"/>
      <c r="J40" s="70"/>
      <c r="K40" s="70"/>
      <c r="L40" s="70"/>
      <c r="M40" s="70"/>
      <c r="N40" s="70"/>
      <c r="O40" s="70"/>
      <c r="P40" s="70"/>
      <c r="Q40" s="70"/>
      <c r="R40" s="70"/>
      <c r="S40" s="70"/>
      <c r="T40" s="70"/>
      <c r="U40" s="70"/>
      <c r="V40" s="70"/>
      <c r="W40" s="70"/>
      <c r="X40" s="70"/>
      <c r="Y40" s="70"/>
      <c r="Z40" s="70"/>
      <c r="AA40" s="70"/>
      <c r="AB40" s="70"/>
      <c r="AC40" s="70"/>
      <c r="AD40" s="70"/>
      <c r="AE40" s="70"/>
      <c r="AF40" s="70"/>
      <c r="AG40" s="70"/>
      <c r="AH40" s="70"/>
      <c r="AI40" s="70"/>
      <c r="AJ40" s="70"/>
      <c r="AK40" s="70"/>
      <c r="AL40" s="70"/>
      <c r="AM40" s="70"/>
      <c r="AN40" s="70"/>
      <c r="AO40" s="70"/>
      <c r="AP40" s="70"/>
      <c r="AQ40" s="70"/>
      <c r="AR40" s="70"/>
      <c r="AS40" s="70"/>
      <c r="AT40" s="70"/>
      <c r="AU40" s="70"/>
      <c r="AV40" s="70"/>
      <c r="AW40" s="70"/>
      <c r="AX40" s="70"/>
      <c r="AY40" s="70"/>
      <c r="AZ40" s="70"/>
      <c r="BA40" s="70"/>
      <c r="BB40" s="70"/>
      <c r="BC40" s="70"/>
      <c r="BD40" s="70"/>
      <c r="BE40" s="70"/>
      <c r="BF40" s="70"/>
      <c r="BG40" s="70"/>
      <c r="BH40" s="70"/>
      <c r="BI40" s="70"/>
      <c r="BJ40" s="70"/>
      <c r="BK40" s="70"/>
      <c r="BL40" s="70"/>
      <c r="BM40" s="70"/>
      <c r="BN40" s="70"/>
      <c r="BO40" s="70"/>
      <c r="BP40" s="70"/>
      <c r="BQ40" s="70"/>
      <c r="BR40" s="70"/>
      <c r="BS40" s="70"/>
      <c r="BT40" s="70"/>
      <c r="BU40" s="70"/>
      <c r="BV40" s="70"/>
      <c r="BW40" s="70"/>
      <c r="BX40" s="70"/>
      <c r="BY40" s="70"/>
      <c r="BZ40" s="70"/>
      <c r="CA40" s="70"/>
      <c r="CB40" s="70"/>
      <c r="CC40" s="70"/>
      <c r="CD40" s="70"/>
      <c r="CE40" s="70"/>
      <c r="CF40" s="70"/>
      <c r="CG40" s="70"/>
      <c r="CH40" s="70"/>
      <c r="CI40" s="70"/>
      <c r="CJ40" s="70"/>
      <c r="CK40" s="70"/>
      <c r="CL40" s="70"/>
      <c r="CM40" s="70"/>
      <c r="CN40" s="70"/>
      <c r="CO40" s="70"/>
      <c r="CP40" s="70"/>
      <c r="CQ40" s="70"/>
      <c r="CR40" s="70"/>
      <c r="CS40" s="70"/>
      <c r="CT40" s="70"/>
      <c r="CU40" s="70"/>
      <c r="CV40" s="70"/>
      <c r="CW40" s="70"/>
      <c r="CX40" s="70"/>
      <c r="CY40" s="70"/>
      <c r="CZ40" s="70"/>
      <c r="DA40" s="70"/>
      <c r="DB40" s="70"/>
      <c r="DC40" s="70"/>
      <c r="DD40" s="70"/>
      <c r="DE40" s="70"/>
      <c r="DF40" s="70"/>
      <c r="DG40" s="70"/>
      <c r="DH40" s="70"/>
      <c r="DI40" s="70"/>
      <c r="DJ40" s="70"/>
      <c r="DK40" s="70"/>
      <c r="DL40" s="70"/>
      <c r="DM40" s="70"/>
      <c r="DN40" s="70"/>
      <c r="DO40" s="70"/>
      <c r="DP40" s="70"/>
      <c r="DQ40" s="70"/>
      <c r="DR40" s="70"/>
      <c r="DS40" s="70"/>
      <c r="DT40" s="70"/>
      <c r="DU40" s="70"/>
      <c r="DV40" s="70"/>
      <c r="DW40" s="70"/>
      <c r="DX40" s="70"/>
      <c r="DY40" s="70"/>
      <c r="DZ40" s="70"/>
      <c r="EA40" s="70"/>
      <c r="EB40" s="70"/>
      <c r="EC40" s="70"/>
      <c r="ED40" s="70"/>
      <c r="EE40" s="70"/>
      <c r="EF40" s="70"/>
      <c r="EG40" s="70"/>
      <c r="EH40" s="70"/>
      <c r="EI40" s="70"/>
      <c r="EJ40" s="70"/>
      <c r="EK40" s="70"/>
      <c r="EL40" s="70"/>
    </row>
    <row r="41" spans="1:142" s="51" customFormat="1" ht="18" x14ac:dyDescent="0.2">
      <c r="A41" s="50">
        <v>3</v>
      </c>
      <c r="B41" s="88" t="s">
        <v>145</v>
      </c>
      <c r="C41" s="124" t="s">
        <v>149</v>
      </c>
      <c r="D41" s="89"/>
      <c r="E41" s="67">
        <v>43937</v>
      </c>
      <c r="F41" s="67">
        <v>43951</v>
      </c>
      <c r="G41" s="52">
        <v>0</v>
      </c>
      <c r="H41" s="53">
        <f t="shared" ref="H41:H47" si="111">IF(OR(F41=0,E41=0)," - ",NETWORKDAYS(E41,F41))</f>
        <v>11</v>
      </c>
      <c r="I41" s="66"/>
      <c r="J41" s="70"/>
      <c r="K41" s="70"/>
      <c r="L41" s="70"/>
      <c r="M41" s="70"/>
      <c r="N41" s="70"/>
      <c r="O41" s="70"/>
      <c r="P41" s="70"/>
      <c r="Q41" s="70"/>
      <c r="R41" s="70"/>
      <c r="S41" s="70"/>
      <c r="T41" s="70"/>
      <c r="U41" s="70"/>
      <c r="V41" s="70"/>
      <c r="W41" s="70"/>
      <c r="X41" s="70"/>
      <c r="Y41" s="70"/>
      <c r="Z41" s="70"/>
      <c r="AA41" s="70"/>
      <c r="AB41" s="70"/>
      <c r="AC41" s="70"/>
      <c r="AD41" s="70"/>
      <c r="AE41" s="70"/>
      <c r="AF41" s="70"/>
      <c r="AG41" s="70"/>
      <c r="AH41" s="70"/>
      <c r="AI41" s="70"/>
      <c r="AJ41" s="70"/>
      <c r="AK41" s="70"/>
      <c r="AL41" s="70"/>
      <c r="AM41" s="70"/>
      <c r="AN41" s="70"/>
      <c r="AO41" s="70"/>
      <c r="AP41" s="70"/>
      <c r="AQ41" s="70"/>
      <c r="AR41" s="70"/>
      <c r="AS41" s="70"/>
      <c r="AT41" s="70"/>
      <c r="AU41" s="70"/>
      <c r="AV41" s="70"/>
      <c r="AW41" s="70"/>
      <c r="AX41" s="70"/>
      <c r="AY41" s="70"/>
      <c r="AZ41" s="70"/>
      <c r="BA41" s="70"/>
      <c r="BB41" s="70"/>
      <c r="BC41" s="70"/>
      <c r="BD41" s="70"/>
      <c r="BE41" s="70"/>
      <c r="BF41" s="70"/>
      <c r="BG41" s="70"/>
      <c r="BH41" s="70"/>
      <c r="BI41" s="70"/>
      <c r="BJ41" s="70"/>
      <c r="BK41" s="70"/>
      <c r="BL41" s="70"/>
      <c r="BM41" s="70"/>
      <c r="BN41" s="70"/>
      <c r="BO41" s="70"/>
      <c r="BP41" s="70"/>
      <c r="BQ41" s="70"/>
      <c r="BR41" s="70"/>
      <c r="BS41" s="70"/>
      <c r="BT41" s="70"/>
      <c r="BU41" s="70"/>
      <c r="BV41" s="70"/>
      <c r="BW41" s="70"/>
      <c r="BX41" s="70"/>
      <c r="BY41" s="70"/>
      <c r="BZ41" s="70"/>
      <c r="CA41" s="70"/>
      <c r="CB41" s="70"/>
      <c r="CC41" s="70"/>
      <c r="CD41" s="70"/>
      <c r="CE41" s="70"/>
      <c r="CF41" s="70"/>
      <c r="CG41" s="70"/>
      <c r="CH41" s="70"/>
      <c r="CI41" s="70"/>
      <c r="CJ41" s="70"/>
      <c r="CK41" s="70"/>
      <c r="CL41" s="70"/>
      <c r="CM41" s="70"/>
      <c r="CN41" s="70"/>
      <c r="CO41" s="70"/>
      <c r="CP41" s="70"/>
      <c r="CQ41" s="70"/>
      <c r="CR41" s="70"/>
      <c r="CS41" s="70"/>
      <c r="CT41" s="70"/>
      <c r="CU41" s="70"/>
      <c r="CV41" s="70"/>
      <c r="CW41" s="70"/>
      <c r="CX41" s="70"/>
      <c r="CY41" s="70"/>
      <c r="CZ41" s="70"/>
      <c r="DA41" s="70"/>
      <c r="DB41" s="70"/>
      <c r="DC41" s="70"/>
      <c r="DD41" s="70"/>
      <c r="DE41" s="70"/>
      <c r="DF41" s="70"/>
      <c r="DG41" s="70"/>
      <c r="DH41" s="70"/>
      <c r="DI41" s="70"/>
      <c r="DJ41" s="70"/>
      <c r="DK41" s="70"/>
      <c r="DL41" s="70"/>
      <c r="DM41" s="70"/>
      <c r="DN41" s="70"/>
      <c r="DO41" s="70"/>
      <c r="DP41" s="70"/>
      <c r="DQ41" s="70"/>
      <c r="DR41" s="70"/>
      <c r="DS41" s="70"/>
      <c r="DT41" s="70"/>
      <c r="DU41" s="70"/>
      <c r="DV41" s="70"/>
      <c r="DW41" s="70"/>
      <c r="DX41" s="70"/>
      <c r="DY41" s="70"/>
      <c r="DZ41" s="70"/>
      <c r="EA41" s="70"/>
      <c r="EB41" s="70"/>
      <c r="EC41" s="70"/>
      <c r="ED41" s="70"/>
      <c r="EE41" s="70"/>
      <c r="EF41" s="70"/>
      <c r="EG41" s="70"/>
      <c r="EH41" s="70"/>
      <c r="EI41" s="70"/>
      <c r="EJ41" s="70"/>
      <c r="EK41" s="70"/>
      <c r="EL41" s="70"/>
    </row>
    <row r="42" spans="1:142" s="51" customFormat="1" ht="18" x14ac:dyDescent="0.2">
      <c r="A42" s="127" t="s">
        <v>162</v>
      </c>
      <c r="B42" s="88" t="s">
        <v>202</v>
      </c>
      <c r="C42" s="51" t="s">
        <v>163</v>
      </c>
      <c r="D42" s="89"/>
      <c r="E42" s="67">
        <v>43937</v>
      </c>
      <c r="F42" s="67">
        <v>43951</v>
      </c>
      <c r="G42" s="52">
        <v>0</v>
      </c>
      <c r="H42" s="53">
        <f t="shared" si="111"/>
        <v>11</v>
      </c>
      <c r="I42" s="66"/>
      <c r="J42" s="70"/>
      <c r="K42" s="70"/>
      <c r="L42" s="70"/>
      <c r="M42" s="70"/>
      <c r="N42" s="70"/>
      <c r="O42" s="70"/>
      <c r="P42" s="70"/>
      <c r="Q42" s="70"/>
      <c r="R42" s="70"/>
      <c r="S42" s="70"/>
      <c r="T42" s="70"/>
      <c r="U42" s="70"/>
      <c r="V42" s="70"/>
      <c r="W42" s="70"/>
      <c r="X42" s="70"/>
      <c r="Y42" s="70"/>
      <c r="Z42" s="70"/>
      <c r="AA42" s="70"/>
      <c r="AB42" s="70"/>
      <c r="AC42" s="70"/>
      <c r="AD42" s="70"/>
      <c r="AE42" s="70"/>
      <c r="AF42" s="70"/>
      <c r="AG42" s="70"/>
      <c r="AH42" s="70"/>
      <c r="AI42" s="70"/>
      <c r="AJ42" s="70"/>
      <c r="AK42" s="70"/>
      <c r="AL42" s="70"/>
      <c r="AM42" s="70"/>
      <c r="AN42" s="70"/>
      <c r="AO42" s="70"/>
      <c r="AP42" s="70"/>
      <c r="AQ42" s="70"/>
      <c r="AR42" s="70"/>
      <c r="AS42" s="70"/>
      <c r="AT42" s="70"/>
      <c r="AU42" s="70"/>
      <c r="AV42" s="70"/>
      <c r="AW42" s="70"/>
      <c r="AX42" s="70"/>
      <c r="AY42" s="70"/>
      <c r="AZ42" s="70"/>
      <c r="BA42" s="70"/>
      <c r="BB42" s="70"/>
      <c r="BC42" s="70"/>
      <c r="BD42" s="70"/>
      <c r="BE42" s="70"/>
      <c r="BF42" s="70"/>
      <c r="BG42" s="70"/>
      <c r="BH42" s="70"/>
      <c r="BI42" s="70"/>
      <c r="BJ42" s="70"/>
      <c r="BK42" s="70"/>
      <c r="BL42" s="70"/>
      <c r="BM42" s="70"/>
      <c r="BN42" s="70"/>
      <c r="BO42" s="70"/>
      <c r="BP42" s="70"/>
      <c r="BQ42" s="70"/>
      <c r="BR42" s="70"/>
      <c r="BS42" s="70"/>
      <c r="BT42" s="70"/>
      <c r="BU42" s="70"/>
      <c r="BV42" s="70"/>
      <c r="BW42" s="70"/>
      <c r="BX42" s="70"/>
      <c r="BY42" s="70"/>
      <c r="BZ42" s="70"/>
      <c r="CA42" s="70"/>
      <c r="CB42" s="70"/>
      <c r="CC42" s="70"/>
      <c r="CD42" s="70"/>
      <c r="CE42" s="70"/>
      <c r="CF42" s="70"/>
      <c r="CG42" s="70"/>
      <c r="CH42" s="70"/>
      <c r="CI42" s="70"/>
      <c r="CJ42" s="70"/>
      <c r="CK42" s="70"/>
      <c r="CL42" s="70"/>
      <c r="CM42" s="70"/>
      <c r="CN42" s="70"/>
      <c r="CO42" s="70"/>
      <c r="CP42" s="70"/>
      <c r="CQ42" s="70"/>
      <c r="CR42" s="70"/>
      <c r="CS42" s="70"/>
      <c r="CT42" s="70"/>
      <c r="CU42" s="70"/>
      <c r="CV42" s="70"/>
      <c r="CW42" s="70"/>
      <c r="CX42" s="70"/>
      <c r="CY42" s="70"/>
      <c r="CZ42" s="70"/>
      <c r="DA42" s="70"/>
      <c r="DB42" s="70"/>
      <c r="DC42" s="70"/>
      <c r="DD42" s="70"/>
      <c r="DE42" s="70"/>
      <c r="DF42" s="70"/>
      <c r="DG42" s="70"/>
      <c r="DH42" s="70"/>
      <c r="DI42" s="70"/>
      <c r="DJ42" s="70"/>
      <c r="DK42" s="70"/>
      <c r="DL42" s="70"/>
      <c r="DM42" s="70"/>
      <c r="DN42" s="70"/>
      <c r="DO42" s="70"/>
      <c r="DP42" s="70"/>
      <c r="DQ42" s="70"/>
      <c r="DR42" s="70"/>
      <c r="DS42" s="70"/>
      <c r="DT42" s="70"/>
      <c r="DU42" s="70"/>
      <c r="DV42" s="70"/>
      <c r="DW42" s="70"/>
      <c r="DX42" s="70"/>
      <c r="DY42" s="70"/>
      <c r="DZ42" s="70"/>
      <c r="EA42" s="70"/>
      <c r="EB42" s="70"/>
      <c r="EC42" s="70"/>
      <c r="ED42" s="70"/>
      <c r="EE42" s="70"/>
      <c r="EF42" s="70"/>
      <c r="EG42" s="70"/>
      <c r="EH42" s="70"/>
      <c r="EI42" s="70"/>
      <c r="EJ42" s="70"/>
      <c r="EK42" s="70"/>
      <c r="EL42" s="70"/>
    </row>
    <row r="43" spans="1:142" s="51" customFormat="1" ht="18" x14ac:dyDescent="0.2">
      <c r="A43" s="50"/>
      <c r="B43" s="88"/>
      <c r="D43" s="89"/>
      <c r="E43" s="68"/>
      <c r="F43" s="68"/>
      <c r="G43" s="68"/>
      <c r="H43" s="53"/>
      <c r="I43" s="66"/>
      <c r="J43" s="70"/>
      <c r="K43" s="70"/>
      <c r="L43" s="70"/>
      <c r="M43" s="70"/>
      <c r="N43" s="70"/>
      <c r="O43" s="70"/>
      <c r="P43" s="70"/>
      <c r="Q43" s="70"/>
      <c r="R43" s="70"/>
      <c r="S43" s="70"/>
      <c r="T43" s="70"/>
      <c r="U43" s="70"/>
      <c r="V43" s="70"/>
      <c r="W43" s="70"/>
      <c r="X43" s="70"/>
      <c r="Y43" s="70"/>
      <c r="Z43" s="70"/>
      <c r="AA43" s="70"/>
      <c r="AB43" s="70"/>
      <c r="AC43" s="70"/>
      <c r="AD43" s="70"/>
      <c r="AE43" s="70"/>
      <c r="AF43" s="70"/>
      <c r="AG43" s="70"/>
      <c r="AH43" s="70"/>
      <c r="AI43" s="70"/>
      <c r="AJ43" s="70"/>
      <c r="AK43" s="70"/>
      <c r="AL43" s="70"/>
      <c r="AM43" s="70"/>
      <c r="AN43" s="70"/>
      <c r="AO43" s="70"/>
      <c r="AP43" s="70"/>
      <c r="AQ43" s="70"/>
      <c r="AR43" s="70"/>
      <c r="AS43" s="70"/>
      <c r="AT43" s="70"/>
      <c r="AU43" s="70"/>
      <c r="AV43" s="70"/>
      <c r="AW43" s="70"/>
      <c r="AX43" s="70"/>
      <c r="AY43" s="70"/>
      <c r="AZ43" s="70"/>
      <c r="BA43" s="70"/>
      <c r="BB43" s="70"/>
      <c r="BC43" s="70"/>
      <c r="BD43" s="70"/>
      <c r="BE43" s="70"/>
      <c r="BF43" s="70"/>
      <c r="BG43" s="70"/>
      <c r="BH43" s="70"/>
      <c r="BI43" s="70"/>
      <c r="BJ43" s="70"/>
      <c r="BK43" s="70"/>
      <c r="BL43" s="70"/>
      <c r="BM43" s="70"/>
      <c r="BN43" s="70"/>
      <c r="BO43" s="70"/>
      <c r="BP43" s="70"/>
      <c r="BQ43" s="70"/>
      <c r="BR43" s="70"/>
      <c r="BS43" s="70"/>
      <c r="BT43" s="70"/>
      <c r="BU43" s="70"/>
      <c r="BV43" s="70"/>
      <c r="BW43" s="70"/>
      <c r="BX43" s="70"/>
      <c r="BY43" s="70"/>
      <c r="BZ43" s="70"/>
      <c r="CA43" s="70"/>
      <c r="CB43" s="70"/>
      <c r="CC43" s="70"/>
      <c r="CD43" s="70"/>
      <c r="CE43" s="70"/>
      <c r="CF43" s="70"/>
      <c r="CG43" s="70"/>
      <c r="CH43" s="70"/>
      <c r="CI43" s="70"/>
      <c r="CJ43" s="70"/>
      <c r="CK43" s="70"/>
      <c r="CL43" s="70"/>
      <c r="CM43" s="70"/>
      <c r="CN43" s="70"/>
      <c r="CO43" s="70"/>
      <c r="CP43" s="70"/>
      <c r="CQ43" s="70"/>
      <c r="CR43" s="70"/>
      <c r="CS43" s="70"/>
      <c r="CT43" s="70"/>
      <c r="CU43" s="70"/>
      <c r="CV43" s="70"/>
      <c r="CW43" s="70"/>
      <c r="CX43" s="70"/>
      <c r="CY43" s="70"/>
      <c r="CZ43" s="70"/>
      <c r="DA43" s="70"/>
      <c r="DB43" s="70"/>
      <c r="DC43" s="70"/>
      <c r="DD43" s="70"/>
      <c r="DE43" s="70"/>
      <c r="DF43" s="70"/>
      <c r="DG43" s="70"/>
      <c r="DH43" s="70"/>
      <c r="DI43" s="70"/>
      <c r="DJ43" s="70"/>
      <c r="DK43" s="70"/>
      <c r="DL43" s="70"/>
      <c r="DM43" s="70"/>
      <c r="DN43" s="70"/>
      <c r="DO43" s="70"/>
      <c r="DP43" s="70"/>
      <c r="DQ43" s="70"/>
      <c r="DR43" s="70"/>
      <c r="DS43" s="70"/>
      <c r="DT43" s="70"/>
      <c r="DU43" s="70"/>
      <c r="DV43" s="70"/>
      <c r="DW43" s="70"/>
      <c r="DX43" s="70"/>
      <c r="DY43" s="70"/>
      <c r="DZ43" s="70"/>
      <c r="EA43" s="70"/>
      <c r="EB43" s="70"/>
      <c r="EC43" s="70"/>
      <c r="ED43" s="70"/>
      <c r="EE43" s="70"/>
      <c r="EF43" s="70"/>
      <c r="EG43" s="70"/>
      <c r="EH43" s="70"/>
      <c r="EI43" s="70"/>
      <c r="EJ43" s="70"/>
      <c r="EK43" s="70"/>
      <c r="EL43" s="70"/>
    </row>
    <row r="44" spans="1:142" s="51" customFormat="1" ht="18" x14ac:dyDescent="0.2">
      <c r="A44" s="50">
        <v>4</v>
      </c>
      <c r="B44" s="88" t="s">
        <v>145</v>
      </c>
      <c r="C44" s="124" t="s">
        <v>150</v>
      </c>
      <c r="D44" s="89"/>
      <c r="E44" s="67">
        <v>43951</v>
      </c>
      <c r="F44" s="67">
        <v>43984</v>
      </c>
      <c r="G44" s="52">
        <v>0</v>
      </c>
      <c r="H44" s="53">
        <f t="shared" si="111"/>
        <v>24</v>
      </c>
      <c r="I44" s="66"/>
      <c r="J44" s="70"/>
      <c r="K44" s="70"/>
      <c r="L44" s="70"/>
      <c r="M44" s="70"/>
      <c r="N44" s="70"/>
      <c r="O44" s="70"/>
      <c r="P44" s="70"/>
      <c r="Q44" s="70"/>
      <c r="R44" s="70"/>
      <c r="S44" s="70"/>
      <c r="T44" s="70"/>
      <c r="U44" s="70"/>
      <c r="V44" s="70"/>
      <c r="W44" s="70"/>
      <c r="X44" s="70"/>
      <c r="Y44" s="70"/>
      <c r="Z44" s="70"/>
      <c r="AA44" s="70"/>
      <c r="AB44" s="70"/>
      <c r="AC44" s="70"/>
      <c r="AD44" s="70"/>
      <c r="AE44" s="70"/>
      <c r="AF44" s="70"/>
      <c r="AG44" s="70"/>
      <c r="AH44" s="70"/>
      <c r="AI44" s="70"/>
      <c r="AJ44" s="70"/>
      <c r="AK44" s="70"/>
      <c r="AL44" s="70"/>
      <c r="AM44" s="70"/>
      <c r="AN44" s="70"/>
      <c r="AO44" s="70"/>
      <c r="AP44" s="70"/>
      <c r="AQ44" s="70"/>
      <c r="AR44" s="70"/>
      <c r="AS44" s="70"/>
      <c r="AT44" s="70"/>
      <c r="AU44" s="70"/>
      <c r="AV44" s="70"/>
      <c r="AW44" s="70"/>
      <c r="AX44" s="70"/>
      <c r="AY44" s="70"/>
      <c r="AZ44" s="70"/>
      <c r="BA44" s="70"/>
      <c r="BB44" s="70"/>
      <c r="BC44" s="70"/>
      <c r="BD44" s="70"/>
      <c r="BE44" s="70"/>
      <c r="BF44" s="70"/>
      <c r="BG44" s="70"/>
      <c r="BH44" s="70"/>
      <c r="BI44" s="70"/>
      <c r="BJ44" s="70"/>
      <c r="BK44" s="70"/>
      <c r="BL44" s="70"/>
      <c r="BM44" s="70"/>
      <c r="BN44" s="70"/>
      <c r="BO44" s="70"/>
      <c r="BP44" s="70"/>
      <c r="BQ44" s="70"/>
      <c r="BR44" s="70"/>
      <c r="BS44" s="70"/>
      <c r="BT44" s="70"/>
      <c r="BU44" s="70"/>
      <c r="BV44" s="70"/>
      <c r="BW44" s="70"/>
      <c r="BX44" s="70"/>
      <c r="BY44" s="70"/>
      <c r="BZ44" s="70"/>
      <c r="CA44" s="70"/>
      <c r="CB44" s="70"/>
      <c r="CC44" s="70"/>
      <c r="CD44" s="70"/>
      <c r="CE44" s="70"/>
      <c r="CF44" s="70"/>
      <c r="CG44" s="70"/>
      <c r="CH44" s="70"/>
      <c r="CI44" s="70"/>
      <c r="CJ44" s="70"/>
      <c r="CK44" s="70"/>
      <c r="CL44" s="70"/>
      <c r="CM44" s="70"/>
      <c r="CN44" s="70"/>
      <c r="CO44" s="70"/>
      <c r="CP44" s="70"/>
      <c r="CQ44" s="70"/>
      <c r="CR44" s="70"/>
      <c r="CS44" s="70"/>
      <c r="CT44" s="70"/>
      <c r="CU44" s="70"/>
      <c r="CV44" s="70"/>
      <c r="CW44" s="70"/>
      <c r="CX44" s="70"/>
      <c r="CY44" s="70"/>
      <c r="CZ44" s="70"/>
      <c r="DA44" s="70"/>
      <c r="DB44" s="70"/>
      <c r="DC44" s="70"/>
      <c r="DD44" s="70"/>
      <c r="DE44" s="70"/>
      <c r="DF44" s="70"/>
      <c r="DG44" s="70"/>
      <c r="DH44" s="70"/>
      <c r="DI44" s="70"/>
      <c r="DJ44" s="70"/>
      <c r="DK44" s="70"/>
      <c r="DL44" s="70"/>
      <c r="DM44" s="70"/>
      <c r="DN44" s="70"/>
      <c r="DO44" s="70"/>
      <c r="DP44" s="70"/>
      <c r="DQ44" s="70"/>
      <c r="DR44" s="70"/>
      <c r="DS44" s="70"/>
      <c r="DT44" s="70"/>
      <c r="DU44" s="70"/>
      <c r="DV44" s="70"/>
      <c r="DW44" s="70"/>
      <c r="DX44" s="70"/>
      <c r="DY44" s="70"/>
      <c r="DZ44" s="70"/>
      <c r="EA44" s="70"/>
      <c r="EB44" s="70"/>
      <c r="EC44" s="70"/>
      <c r="ED44" s="70"/>
      <c r="EE44" s="70"/>
      <c r="EF44" s="70"/>
      <c r="EG44" s="70"/>
      <c r="EH44" s="70"/>
      <c r="EI44" s="70"/>
      <c r="EJ44" s="70"/>
      <c r="EK44" s="70"/>
      <c r="EL44" s="70"/>
    </row>
    <row r="45" spans="1:142" s="51" customFormat="1" ht="18" x14ac:dyDescent="0.2">
      <c r="A45" s="127" t="s">
        <v>164</v>
      </c>
      <c r="B45" s="88" t="s">
        <v>202</v>
      </c>
      <c r="C45" s="51" t="s">
        <v>168</v>
      </c>
      <c r="D45" s="89"/>
      <c r="E45" s="67">
        <v>43951</v>
      </c>
      <c r="F45" s="67">
        <v>43963</v>
      </c>
      <c r="G45" s="52">
        <v>0</v>
      </c>
      <c r="H45" s="53">
        <f t="shared" si="111"/>
        <v>9</v>
      </c>
      <c r="I45" s="66"/>
      <c r="J45" s="70"/>
      <c r="K45" s="70"/>
      <c r="L45" s="70"/>
      <c r="M45" s="70"/>
      <c r="N45" s="70"/>
      <c r="O45" s="70"/>
      <c r="P45" s="70"/>
      <c r="Q45" s="70"/>
      <c r="R45" s="70"/>
      <c r="S45" s="70"/>
      <c r="T45" s="70"/>
      <c r="U45" s="70"/>
      <c r="V45" s="70"/>
      <c r="W45" s="70"/>
      <c r="X45" s="70"/>
      <c r="Y45" s="70"/>
      <c r="Z45" s="70"/>
      <c r="AA45" s="70"/>
      <c r="AB45" s="70"/>
      <c r="AC45" s="70"/>
      <c r="AD45" s="70"/>
      <c r="AE45" s="70"/>
      <c r="AF45" s="70"/>
      <c r="AG45" s="70"/>
      <c r="AH45" s="70"/>
      <c r="AI45" s="70"/>
      <c r="AJ45" s="70"/>
      <c r="AK45" s="70"/>
      <c r="AL45" s="70"/>
      <c r="AM45" s="70"/>
      <c r="AN45" s="70"/>
      <c r="AO45" s="70"/>
      <c r="AP45" s="70"/>
      <c r="AQ45" s="70"/>
      <c r="AR45" s="70"/>
      <c r="AS45" s="70"/>
      <c r="AT45" s="70"/>
      <c r="AU45" s="70"/>
      <c r="AV45" s="70"/>
      <c r="AW45" s="70"/>
      <c r="AX45" s="70"/>
      <c r="AY45" s="70"/>
      <c r="AZ45" s="70"/>
      <c r="BA45" s="70"/>
      <c r="BB45" s="70"/>
      <c r="BC45" s="70"/>
      <c r="BD45" s="70"/>
      <c r="BE45" s="70"/>
      <c r="BF45" s="70"/>
      <c r="BG45" s="70"/>
      <c r="BH45" s="70"/>
      <c r="BI45" s="70"/>
      <c r="BJ45" s="70"/>
      <c r="BK45" s="70"/>
      <c r="BL45" s="70"/>
      <c r="BM45" s="70"/>
      <c r="BN45" s="70"/>
      <c r="BO45" s="70"/>
      <c r="BP45" s="70"/>
      <c r="BQ45" s="70"/>
      <c r="BR45" s="70"/>
      <c r="BS45" s="70"/>
      <c r="BT45" s="70"/>
      <c r="BU45" s="70"/>
      <c r="BV45" s="70"/>
      <c r="BW45" s="70"/>
      <c r="BX45" s="70"/>
      <c r="BY45" s="70"/>
      <c r="BZ45" s="70"/>
      <c r="CA45" s="70"/>
      <c r="CB45" s="70"/>
      <c r="CC45" s="70"/>
      <c r="CD45" s="70"/>
      <c r="CE45" s="70"/>
      <c r="CF45" s="70"/>
      <c r="CG45" s="70"/>
      <c r="CH45" s="70"/>
      <c r="CI45" s="70"/>
      <c r="CJ45" s="70"/>
      <c r="CK45" s="70"/>
      <c r="CL45" s="70"/>
      <c r="CM45" s="70"/>
      <c r="CN45" s="70"/>
      <c r="CO45" s="70"/>
      <c r="CP45" s="70"/>
      <c r="CQ45" s="70"/>
      <c r="CR45" s="70"/>
      <c r="CS45" s="70"/>
      <c r="CT45" s="70"/>
      <c r="CU45" s="70"/>
      <c r="CV45" s="70"/>
      <c r="CW45" s="70"/>
      <c r="CX45" s="70"/>
      <c r="CY45" s="70"/>
      <c r="CZ45" s="70"/>
      <c r="DA45" s="70"/>
      <c r="DB45" s="70"/>
      <c r="DC45" s="70"/>
      <c r="DD45" s="70"/>
      <c r="DE45" s="70"/>
      <c r="DF45" s="70"/>
      <c r="DG45" s="70"/>
      <c r="DH45" s="70"/>
      <c r="DI45" s="70"/>
      <c r="DJ45" s="70"/>
      <c r="DK45" s="70"/>
      <c r="DL45" s="70"/>
      <c r="DM45" s="70"/>
      <c r="DN45" s="70"/>
      <c r="DO45" s="70"/>
      <c r="DP45" s="70"/>
      <c r="DQ45" s="70"/>
      <c r="DR45" s="70"/>
      <c r="DS45" s="70"/>
      <c r="DT45" s="70"/>
      <c r="DU45" s="70"/>
      <c r="DV45" s="70"/>
      <c r="DW45" s="70"/>
      <c r="DX45" s="70"/>
      <c r="DY45" s="70"/>
      <c r="DZ45" s="70"/>
      <c r="EA45" s="70"/>
      <c r="EB45" s="70"/>
      <c r="EC45" s="70"/>
      <c r="ED45" s="70"/>
      <c r="EE45" s="70"/>
      <c r="EF45" s="70"/>
      <c r="EG45" s="70"/>
      <c r="EH45" s="70"/>
      <c r="EI45" s="70"/>
      <c r="EJ45" s="70"/>
      <c r="EK45" s="70"/>
      <c r="EL45" s="70"/>
    </row>
    <row r="46" spans="1:142" s="51" customFormat="1" ht="18" x14ac:dyDescent="0.2">
      <c r="A46" s="127" t="s">
        <v>166</v>
      </c>
      <c r="B46" s="88" t="s">
        <v>202</v>
      </c>
      <c r="C46" s="51" t="s">
        <v>169</v>
      </c>
      <c r="D46" s="89"/>
      <c r="E46" s="67">
        <v>43963</v>
      </c>
      <c r="F46" s="67">
        <v>43977</v>
      </c>
      <c r="G46" s="52">
        <v>0</v>
      </c>
      <c r="H46" s="53">
        <f t="shared" si="111"/>
        <v>11</v>
      </c>
      <c r="I46" s="66"/>
      <c r="J46" s="70"/>
      <c r="K46" s="70"/>
      <c r="L46" s="70"/>
      <c r="M46" s="70"/>
      <c r="N46" s="70"/>
      <c r="O46" s="70"/>
      <c r="P46" s="70"/>
      <c r="Q46" s="70"/>
      <c r="R46" s="70"/>
      <c r="S46" s="70"/>
      <c r="T46" s="70"/>
      <c r="U46" s="70"/>
      <c r="V46" s="70"/>
      <c r="W46" s="70"/>
      <c r="X46" s="70"/>
      <c r="Y46" s="70"/>
      <c r="Z46" s="70"/>
      <c r="AA46" s="70"/>
      <c r="AB46" s="70"/>
      <c r="AC46" s="70"/>
      <c r="AD46" s="70"/>
      <c r="AE46" s="70"/>
      <c r="AF46" s="70"/>
      <c r="AG46" s="70"/>
      <c r="AH46" s="70"/>
      <c r="AI46" s="70"/>
      <c r="AJ46" s="70"/>
      <c r="AK46" s="70"/>
      <c r="AL46" s="70"/>
      <c r="AM46" s="70"/>
      <c r="AN46" s="70"/>
      <c r="AO46" s="70"/>
      <c r="AP46" s="70"/>
      <c r="AQ46" s="70"/>
      <c r="AR46" s="70"/>
      <c r="AS46" s="70"/>
      <c r="AT46" s="70"/>
      <c r="AU46" s="70"/>
      <c r="AV46" s="70"/>
      <c r="AW46" s="70"/>
      <c r="AX46" s="70"/>
      <c r="AY46" s="70"/>
      <c r="AZ46" s="70"/>
      <c r="BA46" s="70"/>
      <c r="BB46" s="70"/>
      <c r="BC46" s="70"/>
      <c r="BD46" s="70"/>
      <c r="BE46" s="70"/>
      <c r="BF46" s="70"/>
      <c r="BG46" s="70"/>
      <c r="BH46" s="70"/>
      <c r="BI46" s="70"/>
      <c r="BJ46" s="70"/>
      <c r="BK46" s="70"/>
      <c r="BL46" s="70"/>
      <c r="BM46" s="70"/>
      <c r="BN46" s="70"/>
      <c r="BO46" s="70"/>
      <c r="BP46" s="70"/>
      <c r="BQ46" s="70"/>
      <c r="BR46" s="70"/>
      <c r="BS46" s="70"/>
      <c r="BT46" s="70"/>
      <c r="BU46" s="70"/>
      <c r="BV46" s="70"/>
      <c r="BW46" s="70"/>
      <c r="BX46" s="70"/>
      <c r="BY46" s="70"/>
      <c r="BZ46" s="70"/>
      <c r="CA46" s="70"/>
      <c r="CB46" s="70"/>
      <c r="CC46" s="70"/>
      <c r="CD46" s="70"/>
      <c r="CE46" s="70"/>
      <c r="CF46" s="70"/>
      <c r="CG46" s="70"/>
      <c r="CH46" s="70"/>
      <c r="CI46" s="70"/>
      <c r="CJ46" s="70"/>
      <c r="CK46" s="70"/>
      <c r="CL46" s="70"/>
      <c r="CM46" s="70"/>
      <c r="CN46" s="70"/>
      <c r="CO46" s="70"/>
      <c r="CP46" s="70"/>
      <c r="CQ46" s="70"/>
      <c r="CR46" s="70"/>
      <c r="CS46" s="70"/>
      <c r="CT46" s="70"/>
      <c r="CU46" s="70"/>
      <c r="CV46" s="70"/>
      <c r="CW46" s="70"/>
      <c r="CX46" s="70"/>
      <c r="CY46" s="70"/>
      <c r="CZ46" s="70"/>
      <c r="DA46" s="70"/>
      <c r="DB46" s="70"/>
      <c r="DC46" s="70"/>
      <c r="DD46" s="70"/>
      <c r="DE46" s="70"/>
      <c r="DF46" s="70"/>
      <c r="DG46" s="70"/>
      <c r="DH46" s="70"/>
      <c r="DI46" s="70"/>
      <c r="DJ46" s="70"/>
      <c r="DK46" s="70"/>
      <c r="DL46" s="70"/>
      <c r="DM46" s="70"/>
      <c r="DN46" s="70"/>
      <c r="DO46" s="70"/>
      <c r="DP46" s="70"/>
      <c r="DQ46" s="70"/>
      <c r="DR46" s="70"/>
      <c r="DS46" s="70"/>
      <c r="DT46" s="70"/>
      <c r="DU46" s="70"/>
      <c r="DV46" s="70"/>
      <c r="DW46" s="70"/>
      <c r="DX46" s="70"/>
      <c r="DY46" s="70"/>
      <c r="DZ46" s="70"/>
      <c r="EA46" s="70"/>
      <c r="EB46" s="70"/>
      <c r="EC46" s="70"/>
      <c r="ED46" s="70"/>
      <c r="EE46" s="70"/>
      <c r="EF46" s="70"/>
      <c r="EG46" s="70"/>
      <c r="EH46" s="70"/>
      <c r="EI46" s="70"/>
      <c r="EJ46" s="70"/>
      <c r="EK46" s="70"/>
      <c r="EL46" s="70"/>
    </row>
    <row r="47" spans="1:142" s="51" customFormat="1" ht="18" x14ac:dyDescent="0.2">
      <c r="A47" s="127" t="s">
        <v>167</v>
      </c>
      <c r="B47" s="88" t="s">
        <v>203</v>
      </c>
      <c r="C47" s="51" t="s">
        <v>204</v>
      </c>
      <c r="D47" s="89"/>
      <c r="E47" s="67">
        <v>43970</v>
      </c>
      <c r="F47" s="67">
        <v>43984</v>
      </c>
      <c r="G47" s="52">
        <v>0</v>
      </c>
      <c r="H47" s="53">
        <f t="shared" si="111"/>
        <v>11</v>
      </c>
      <c r="I47" s="66"/>
      <c r="J47" s="70"/>
      <c r="K47" s="70"/>
      <c r="L47" s="70"/>
      <c r="M47" s="70"/>
      <c r="N47" s="70"/>
      <c r="O47" s="70"/>
      <c r="P47" s="70"/>
      <c r="Q47" s="70"/>
      <c r="R47" s="70"/>
      <c r="S47" s="70"/>
      <c r="T47" s="70"/>
      <c r="U47" s="70"/>
      <c r="V47" s="70"/>
      <c r="W47" s="70"/>
      <c r="X47" s="70"/>
      <c r="Y47" s="70"/>
      <c r="Z47" s="70"/>
      <c r="AA47" s="70"/>
      <c r="AB47" s="70"/>
      <c r="AC47" s="70"/>
      <c r="AD47" s="70"/>
      <c r="AE47" s="70"/>
      <c r="AF47" s="70"/>
      <c r="AG47" s="70"/>
      <c r="AH47" s="70"/>
      <c r="AI47" s="70"/>
      <c r="AJ47" s="70"/>
      <c r="AK47" s="70"/>
      <c r="AL47" s="70"/>
      <c r="AM47" s="70"/>
      <c r="AN47" s="70"/>
      <c r="AO47" s="70"/>
      <c r="AP47" s="70"/>
      <c r="AQ47" s="70"/>
      <c r="AR47" s="70"/>
      <c r="AS47" s="70"/>
      <c r="AT47" s="70"/>
      <c r="AU47" s="70"/>
      <c r="AV47" s="70"/>
      <c r="AW47" s="70"/>
      <c r="AX47" s="70"/>
      <c r="AY47" s="70"/>
      <c r="AZ47" s="70"/>
      <c r="BA47" s="70"/>
      <c r="BB47" s="70"/>
      <c r="BC47" s="70"/>
      <c r="BD47" s="70"/>
      <c r="BE47" s="70"/>
      <c r="BF47" s="70"/>
      <c r="BG47" s="70"/>
      <c r="BH47" s="70"/>
      <c r="BI47" s="70"/>
      <c r="BJ47" s="70"/>
      <c r="BK47" s="70"/>
      <c r="BL47" s="70"/>
      <c r="BM47" s="70"/>
      <c r="BN47" s="70"/>
      <c r="BO47" s="70"/>
      <c r="BP47" s="70"/>
      <c r="BQ47" s="70"/>
      <c r="BR47" s="70"/>
      <c r="BS47" s="70"/>
      <c r="BT47" s="70"/>
      <c r="BU47" s="70"/>
      <c r="BV47" s="70"/>
      <c r="BW47" s="70"/>
      <c r="BX47" s="70"/>
      <c r="BY47" s="70"/>
      <c r="BZ47" s="70"/>
      <c r="CA47" s="70"/>
      <c r="CB47" s="70"/>
      <c r="CC47" s="70"/>
      <c r="CD47" s="70"/>
      <c r="CE47" s="70"/>
      <c r="CF47" s="70"/>
      <c r="CG47" s="70"/>
      <c r="CH47" s="70"/>
      <c r="CI47" s="70"/>
      <c r="CJ47" s="70"/>
      <c r="CK47" s="70"/>
      <c r="CL47" s="70"/>
      <c r="CM47" s="70"/>
      <c r="CN47" s="70"/>
      <c r="CO47" s="70"/>
      <c r="CP47" s="70"/>
      <c r="CQ47" s="70"/>
      <c r="CR47" s="70"/>
      <c r="CS47" s="70"/>
      <c r="CT47" s="70"/>
      <c r="CU47" s="70"/>
      <c r="CV47" s="70"/>
      <c r="CW47" s="70"/>
      <c r="CX47" s="70"/>
      <c r="CY47" s="70"/>
      <c r="CZ47" s="70"/>
      <c r="DA47" s="70"/>
      <c r="DB47" s="70"/>
      <c r="DC47" s="70"/>
      <c r="DD47" s="70"/>
      <c r="DE47" s="70"/>
      <c r="DF47" s="70"/>
      <c r="DG47" s="70"/>
      <c r="DH47" s="70"/>
      <c r="DI47" s="70"/>
      <c r="DJ47" s="70"/>
      <c r="DK47" s="70"/>
      <c r="DL47" s="70"/>
      <c r="DM47" s="70"/>
      <c r="DN47" s="70"/>
      <c r="DO47" s="70"/>
      <c r="DP47" s="70"/>
      <c r="DQ47" s="70"/>
      <c r="DR47" s="70"/>
      <c r="DS47" s="70"/>
      <c r="DT47" s="70"/>
      <c r="DU47" s="70"/>
      <c r="DV47" s="70"/>
      <c r="DW47" s="70"/>
      <c r="DX47" s="70"/>
      <c r="DY47" s="70"/>
      <c r="DZ47" s="70"/>
      <c r="EA47" s="70"/>
      <c r="EB47" s="70"/>
      <c r="EC47" s="70"/>
      <c r="ED47" s="70"/>
      <c r="EE47" s="70"/>
      <c r="EF47" s="70"/>
      <c r="EG47" s="70"/>
      <c r="EH47" s="70"/>
      <c r="EI47" s="70"/>
      <c r="EJ47" s="70"/>
      <c r="EK47" s="70"/>
      <c r="EL47" s="70"/>
    </row>
    <row r="48" spans="1:142" s="51" customFormat="1" ht="18" x14ac:dyDescent="0.2">
      <c r="A48" s="50"/>
      <c r="B48" s="88"/>
      <c r="D48" s="89"/>
      <c r="E48" s="68"/>
      <c r="F48" s="68"/>
      <c r="G48" s="68"/>
      <c r="H48" s="53"/>
      <c r="I48" s="66"/>
      <c r="J48" s="70"/>
      <c r="K48" s="70"/>
      <c r="L48" s="70"/>
      <c r="M48" s="70"/>
      <c r="N48" s="70"/>
      <c r="O48" s="70"/>
      <c r="P48" s="70"/>
      <c r="Q48" s="70"/>
      <c r="R48" s="70"/>
      <c r="S48" s="70"/>
      <c r="T48" s="70"/>
      <c r="U48" s="70"/>
      <c r="V48" s="70"/>
      <c r="W48" s="70"/>
      <c r="X48" s="70"/>
      <c r="Y48" s="70"/>
      <c r="Z48" s="70"/>
      <c r="AA48" s="70"/>
      <c r="AB48" s="70"/>
      <c r="AC48" s="70"/>
      <c r="AD48" s="70"/>
      <c r="AE48" s="70"/>
      <c r="AF48" s="70"/>
      <c r="AG48" s="70"/>
      <c r="AH48" s="70"/>
      <c r="AI48" s="70"/>
      <c r="AJ48" s="70"/>
      <c r="AK48" s="70"/>
      <c r="AL48" s="70"/>
      <c r="AM48" s="70"/>
      <c r="AN48" s="70"/>
      <c r="AO48" s="70"/>
      <c r="AP48" s="70"/>
      <c r="AQ48" s="70"/>
      <c r="AR48" s="70"/>
      <c r="AS48" s="70"/>
      <c r="AT48" s="70"/>
      <c r="AU48" s="70"/>
      <c r="AV48" s="70"/>
      <c r="AW48" s="70"/>
      <c r="AX48" s="70"/>
      <c r="AY48" s="70"/>
      <c r="AZ48" s="70"/>
      <c r="BA48" s="70"/>
      <c r="BB48" s="70"/>
      <c r="BC48" s="70"/>
      <c r="BD48" s="70"/>
      <c r="BE48" s="70"/>
      <c r="BF48" s="70"/>
      <c r="BG48" s="70"/>
      <c r="BH48" s="70"/>
      <c r="BI48" s="70"/>
      <c r="BJ48" s="70"/>
      <c r="BK48" s="70"/>
      <c r="BL48" s="70"/>
      <c r="BM48" s="70"/>
      <c r="BN48" s="70"/>
      <c r="BO48" s="70"/>
      <c r="BP48" s="70"/>
      <c r="BQ48" s="70"/>
      <c r="BR48" s="70"/>
      <c r="BS48" s="70"/>
      <c r="BT48" s="70"/>
      <c r="BU48" s="70"/>
      <c r="BV48" s="70"/>
      <c r="BW48" s="70"/>
      <c r="BX48" s="70"/>
      <c r="BY48" s="70"/>
      <c r="BZ48" s="70"/>
      <c r="CA48" s="70"/>
      <c r="CB48" s="70"/>
      <c r="CC48" s="70"/>
      <c r="CD48" s="70"/>
      <c r="CE48" s="70"/>
      <c r="CF48" s="70"/>
      <c r="CG48" s="70"/>
      <c r="CH48" s="70"/>
      <c r="CI48" s="70"/>
      <c r="CJ48" s="70"/>
      <c r="CK48" s="70"/>
      <c r="CL48" s="70"/>
      <c r="CM48" s="70"/>
      <c r="CN48" s="70"/>
      <c r="CO48" s="70"/>
      <c r="CP48" s="70"/>
      <c r="CQ48" s="70"/>
      <c r="CR48" s="70"/>
      <c r="CS48" s="70"/>
      <c r="CT48" s="70"/>
      <c r="CU48" s="70"/>
      <c r="CV48" s="70"/>
      <c r="CW48" s="70"/>
      <c r="CX48" s="70"/>
      <c r="CY48" s="70"/>
      <c r="CZ48" s="70"/>
      <c r="DA48" s="70"/>
      <c r="DB48" s="70"/>
      <c r="DC48" s="70"/>
      <c r="DD48" s="70"/>
      <c r="DE48" s="70"/>
      <c r="DF48" s="70"/>
      <c r="DG48" s="70"/>
      <c r="DH48" s="70"/>
      <c r="DI48" s="70"/>
      <c r="DJ48" s="70"/>
      <c r="DK48" s="70"/>
      <c r="DL48" s="70"/>
      <c r="DM48" s="70"/>
      <c r="DN48" s="70"/>
      <c r="DO48" s="70"/>
      <c r="DP48" s="70"/>
      <c r="DQ48" s="70"/>
      <c r="DR48" s="70"/>
      <c r="DS48" s="70"/>
      <c r="DT48" s="70"/>
      <c r="DU48" s="70"/>
      <c r="DV48" s="70"/>
      <c r="DW48" s="70"/>
      <c r="DX48" s="70"/>
      <c r="DY48" s="70"/>
      <c r="DZ48" s="70"/>
      <c r="EA48" s="70"/>
      <c r="EB48" s="70"/>
      <c r="EC48" s="70"/>
      <c r="ED48" s="70"/>
      <c r="EE48" s="70"/>
      <c r="EF48" s="70"/>
      <c r="EG48" s="70"/>
      <c r="EH48" s="70"/>
      <c r="EI48" s="70"/>
      <c r="EJ48" s="70"/>
      <c r="EK48" s="70"/>
      <c r="EL48" s="70"/>
    </row>
    <row r="49" spans="1:142" s="51" customFormat="1" ht="18" x14ac:dyDescent="0.2">
      <c r="A49" s="127">
        <v>5</v>
      </c>
      <c r="B49" s="88" t="s">
        <v>145</v>
      </c>
      <c r="C49" s="124" t="s">
        <v>151</v>
      </c>
      <c r="D49" s="89"/>
      <c r="E49" s="67">
        <v>43937</v>
      </c>
      <c r="F49" s="67">
        <v>44005</v>
      </c>
      <c r="G49" s="52">
        <v>0</v>
      </c>
      <c r="H49" s="53">
        <f t="shared" ref="H49:H57" si="112">IF(OR(F49=0,E49=0)," - ",NETWORKDAYS(E49,F49))</f>
        <v>49</v>
      </c>
      <c r="I49" s="66"/>
      <c r="J49" s="70"/>
      <c r="K49" s="70"/>
      <c r="L49" s="70"/>
      <c r="M49" s="70"/>
      <c r="N49" s="70"/>
      <c r="O49" s="70"/>
      <c r="P49" s="70"/>
      <c r="Q49" s="70"/>
      <c r="R49" s="70"/>
      <c r="S49" s="70"/>
      <c r="T49" s="70"/>
      <c r="U49" s="70"/>
      <c r="V49" s="70"/>
      <c r="W49" s="70"/>
      <c r="X49" s="70"/>
      <c r="Y49" s="70"/>
      <c r="Z49" s="70"/>
      <c r="AA49" s="70"/>
      <c r="AB49" s="70"/>
      <c r="AC49" s="70"/>
      <c r="AD49" s="70"/>
      <c r="AE49" s="70"/>
      <c r="AF49" s="70"/>
      <c r="AG49" s="70"/>
      <c r="AH49" s="70"/>
      <c r="AI49" s="70"/>
      <c r="AJ49" s="70"/>
      <c r="AK49" s="70"/>
      <c r="AL49" s="70"/>
      <c r="AM49" s="70"/>
      <c r="AN49" s="70"/>
      <c r="AO49" s="70"/>
      <c r="AP49" s="70"/>
      <c r="AQ49" s="70"/>
      <c r="AR49" s="70"/>
      <c r="AS49" s="70"/>
      <c r="AT49" s="70"/>
      <c r="AU49" s="70"/>
      <c r="AV49" s="70"/>
      <c r="AW49" s="70"/>
      <c r="AX49" s="70"/>
      <c r="AY49" s="70"/>
      <c r="AZ49" s="70"/>
      <c r="BA49" s="70"/>
      <c r="BB49" s="70"/>
      <c r="BC49" s="70"/>
      <c r="BD49" s="70"/>
      <c r="BE49" s="70"/>
      <c r="BF49" s="70"/>
      <c r="BG49" s="70"/>
      <c r="BH49" s="70"/>
      <c r="BI49" s="70"/>
      <c r="BJ49" s="70"/>
      <c r="BK49" s="70"/>
      <c r="BL49" s="70"/>
      <c r="BM49" s="70"/>
      <c r="BN49" s="70"/>
      <c r="BO49" s="70"/>
      <c r="BP49" s="70"/>
      <c r="BQ49" s="70"/>
      <c r="BR49" s="70"/>
      <c r="BS49" s="70"/>
      <c r="BT49" s="70"/>
      <c r="BU49" s="70"/>
      <c r="BV49" s="70"/>
      <c r="BW49" s="70"/>
      <c r="BX49" s="70"/>
      <c r="BY49" s="70"/>
      <c r="BZ49" s="70"/>
      <c r="CA49" s="70"/>
      <c r="CB49" s="70"/>
      <c r="CC49" s="70"/>
      <c r="CD49" s="70"/>
      <c r="CE49" s="70"/>
      <c r="CF49" s="70"/>
      <c r="CG49" s="70"/>
      <c r="CH49" s="70"/>
      <c r="CI49" s="70"/>
      <c r="CJ49" s="70"/>
      <c r="CK49" s="70"/>
      <c r="CL49" s="70"/>
      <c r="CM49" s="70"/>
      <c r="CN49" s="70"/>
      <c r="CO49" s="70"/>
      <c r="CP49" s="70"/>
      <c r="CQ49" s="70"/>
      <c r="CR49" s="70"/>
      <c r="CS49" s="70"/>
      <c r="CT49" s="70"/>
      <c r="CU49" s="70"/>
      <c r="CV49" s="70"/>
      <c r="CW49" s="70"/>
      <c r="CX49" s="70"/>
      <c r="CY49" s="70"/>
      <c r="CZ49" s="70"/>
      <c r="DA49" s="70"/>
      <c r="DB49" s="70"/>
      <c r="DC49" s="70"/>
      <c r="DD49" s="70"/>
      <c r="DE49" s="70"/>
      <c r="DF49" s="70"/>
      <c r="DG49" s="70"/>
      <c r="DH49" s="70"/>
      <c r="DI49" s="70"/>
      <c r="DJ49" s="70"/>
      <c r="DK49" s="70"/>
      <c r="DL49" s="70"/>
      <c r="DM49" s="70"/>
      <c r="DN49" s="70"/>
      <c r="DO49" s="70"/>
      <c r="DP49" s="70"/>
      <c r="DQ49" s="70"/>
      <c r="DR49" s="70"/>
      <c r="DS49" s="70"/>
      <c r="DT49" s="70"/>
      <c r="DU49" s="70"/>
      <c r="DV49" s="70"/>
      <c r="DW49" s="70"/>
      <c r="DX49" s="70"/>
      <c r="DY49" s="70"/>
      <c r="DZ49" s="70"/>
      <c r="EA49" s="70"/>
      <c r="EB49" s="70"/>
      <c r="EC49" s="70"/>
      <c r="ED49" s="70"/>
      <c r="EE49" s="70"/>
      <c r="EF49" s="70"/>
      <c r="EG49" s="70"/>
      <c r="EH49" s="70"/>
      <c r="EI49" s="70"/>
      <c r="EJ49" s="70"/>
      <c r="EK49" s="70"/>
      <c r="EL49" s="70"/>
    </row>
    <row r="50" spans="1:142" s="51" customFormat="1" ht="18" x14ac:dyDescent="0.2">
      <c r="A50" s="127" t="s">
        <v>165</v>
      </c>
      <c r="B50" s="88" t="s">
        <v>203</v>
      </c>
      <c r="C50" s="51" t="s">
        <v>172</v>
      </c>
      <c r="D50" s="89"/>
      <c r="E50" s="67">
        <v>43986</v>
      </c>
      <c r="F50" s="67">
        <v>43994</v>
      </c>
      <c r="G50" s="52">
        <v>0</v>
      </c>
      <c r="H50" s="53">
        <f t="shared" si="112"/>
        <v>7</v>
      </c>
      <c r="I50" s="66"/>
      <c r="J50" s="70"/>
      <c r="K50" s="70"/>
      <c r="L50" s="70"/>
      <c r="M50" s="70"/>
      <c r="N50" s="70"/>
      <c r="O50" s="70"/>
      <c r="P50" s="70"/>
      <c r="Q50" s="70"/>
      <c r="R50" s="70"/>
      <c r="S50" s="70"/>
      <c r="T50" s="70"/>
      <c r="U50" s="70"/>
      <c r="V50" s="70"/>
      <c r="W50" s="70"/>
      <c r="X50" s="70"/>
      <c r="Y50" s="70"/>
      <c r="Z50" s="70"/>
      <c r="AA50" s="70"/>
      <c r="AB50" s="70"/>
      <c r="AC50" s="70"/>
      <c r="AD50" s="70"/>
      <c r="AE50" s="70"/>
      <c r="AF50" s="70"/>
      <c r="AG50" s="70"/>
      <c r="AH50" s="70"/>
      <c r="AI50" s="70"/>
      <c r="AJ50" s="70"/>
      <c r="AK50" s="70"/>
      <c r="AL50" s="70"/>
      <c r="AM50" s="70"/>
      <c r="AN50" s="70"/>
      <c r="AO50" s="70"/>
      <c r="AP50" s="70"/>
      <c r="AQ50" s="70"/>
      <c r="AR50" s="70"/>
      <c r="AS50" s="70"/>
      <c r="AT50" s="70"/>
      <c r="AU50" s="70"/>
      <c r="AV50" s="70"/>
      <c r="AW50" s="70"/>
      <c r="AX50" s="70"/>
      <c r="AY50" s="70"/>
      <c r="AZ50" s="70"/>
      <c r="BA50" s="70"/>
      <c r="BB50" s="70"/>
      <c r="BC50" s="70"/>
      <c r="BD50" s="70"/>
      <c r="BE50" s="70"/>
      <c r="BF50" s="70"/>
      <c r="BG50" s="70"/>
      <c r="BH50" s="70"/>
      <c r="BI50" s="70"/>
      <c r="BJ50" s="70"/>
      <c r="BK50" s="70"/>
      <c r="BL50" s="70"/>
      <c r="BM50" s="70"/>
      <c r="BN50" s="70"/>
      <c r="BO50" s="70"/>
      <c r="BP50" s="70"/>
      <c r="BQ50" s="70"/>
      <c r="BR50" s="70"/>
      <c r="BS50" s="70"/>
      <c r="BT50" s="70"/>
      <c r="BU50" s="70"/>
      <c r="BV50" s="70"/>
      <c r="BW50" s="70"/>
      <c r="BX50" s="70"/>
      <c r="BY50" s="70"/>
      <c r="BZ50" s="70"/>
      <c r="CA50" s="70"/>
      <c r="CB50" s="70"/>
      <c r="CC50" s="70"/>
      <c r="CD50" s="70"/>
      <c r="CE50" s="70"/>
      <c r="CF50" s="70"/>
      <c r="CG50" s="70"/>
      <c r="CH50" s="70"/>
      <c r="CI50" s="70"/>
      <c r="CJ50" s="70"/>
      <c r="CK50" s="70"/>
      <c r="CL50" s="70"/>
      <c r="CM50" s="70"/>
      <c r="CN50" s="70"/>
      <c r="CO50" s="70"/>
      <c r="CP50" s="70"/>
      <c r="CQ50" s="70"/>
      <c r="CR50" s="70"/>
      <c r="CS50" s="70"/>
      <c r="CT50" s="70"/>
      <c r="CU50" s="70"/>
      <c r="CV50" s="70"/>
      <c r="CW50" s="70"/>
      <c r="CX50" s="70"/>
      <c r="CY50" s="70"/>
      <c r="CZ50" s="70"/>
      <c r="DA50" s="70"/>
      <c r="DB50" s="70"/>
      <c r="DC50" s="70"/>
      <c r="DD50" s="70"/>
      <c r="DE50" s="70"/>
      <c r="DF50" s="70"/>
      <c r="DG50" s="70"/>
      <c r="DH50" s="70"/>
      <c r="DI50" s="70"/>
      <c r="DJ50" s="70"/>
      <c r="DK50" s="70"/>
      <c r="DL50" s="70"/>
      <c r="DM50" s="70"/>
      <c r="DN50" s="70"/>
      <c r="DO50" s="70"/>
      <c r="DP50" s="70"/>
      <c r="DQ50" s="70"/>
      <c r="DR50" s="70"/>
      <c r="DS50" s="70"/>
      <c r="DT50" s="70"/>
      <c r="DU50" s="70"/>
      <c r="DV50" s="70"/>
      <c r="DW50" s="70"/>
      <c r="DX50" s="70"/>
      <c r="DY50" s="70"/>
      <c r="DZ50" s="70"/>
      <c r="EA50" s="70"/>
      <c r="EB50" s="70"/>
      <c r="EC50" s="70"/>
      <c r="ED50" s="70"/>
      <c r="EE50" s="70"/>
      <c r="EF50" s="70"/>
      <c r="EG50" s="70"/>
      <c r="EH50" s="70"/>
      <c r="EI50" s="70"/>
      <c r="EJ50" s="70"/>
      <c r="EK50" s="70"/>
      <c r="EL50" s="70"/>
    </row>
    <row r="51" spans="1:142" s="54" customFormat="1" ht="18" x14ac:dyDescent="0.2">
      <c r="A51" s="127" t="s">
        <v>170</v>
      </c>
      <c r="B51" s="88" t="s">
        <v>203</v>
      </c>
      <c r="C51" s="54" t="s">
        <v>161</v>
      </c>
      <c r="D51" s="125"/>
      <c r="E51" s="67">
        <v>43991</v>
      </c>
      <c r="F51" s="67">
        <v>43998</v>
      </c>
      <c r="G51" s="52">
        <v>0</v>
      </c>
      <c r="H51" s="53">
        <f t="shared" si="112"/>
        <v>6</v>
      </c>
      <c r="I51" s="126"/>
      <c r="J51" s="70"/>
      <c r="K51" s="70"/>
      <c r="L51" s="70"/>
      <c r="M51" s="70"/>
      <c r="N51" s="70"/>
      <c r="O51" s="70"/>
      <c r="P51" s="70"/>
      <c r="Q51" s="70"/>
      <c r="R51" s="70"/>
      <c r="S51" s="70"/>
      <c r="T51" s="70"/>
      <c r="U51" s="70"/>
      <c r="V51" s="70"/>
      <c r="W51" s="70"/>
      <c r="X51" s="70"/>
      <c r="Y51" s="70"/>
      <c r="Z51" s="70"/>
      <c r="AA51" s="70"/>
      <c r="AB51" s="70"/>
      <c r="AC51" s="70"/>
      <c r="AD51" s="70"/>
      <c r="AE51" s="70"/>
      <c r="AF51" s="70"/>
      <c r="AG51" s="70"/>
      <c r="AH51" s="70"/>
      <c r="AI51" s="70"/>
      <c r="AJ51" s="70"/>
      <c r="AK51" s="70"/>
      <c r="AL51" s="70"/>
      <c r="AM51" s="70"/>
      <c r="AN51" s="70"/>
      <c r="AO51" s="70"/>
      <c r="AP51" s="70"/>
      <c r="AQ51" s="70"/>
      <c r="AR51" s="70"/>
      <c r="AS51" s="70"/>
      <c r="AT51" s="70"/>
      <c r="AU51" s="70"/>
      <c r="AV51" s="70"/>
      <c r="AW51" s="70"/>
      <c r="AX51" s="70"/>
      <c r="AY51" s="70"/>
      <c r="AZ51" s="70"/>
      <c r="BA51" s="70"/>
      <c r="BB51" s="70"/>
      <c r="BC51" s="70"/>
      <c r="BD51" s="70"/>
      <c r="BE51" s="70"/>
      <c r="BF51" s="70"/>
      <c r="BG51" s="70"/>
      <c r="BH51" s="70"/>
      <c r="BI51" s="70"/>
      <c r="BJ51" s="70"/>
      <c r="BK51" s="70"/>
      <c r="BL51" s="70"/>
      <c r="BM51" s="70"/>
      <c r="BN51" s="70"/>
      <c r="BO51" s="70"/>
      <c r="BP51" s="70"/>
      <c r="BQ51" s="70"/>
      <c r="BR51" s="70"/>
      <c r="BS51" s="70"/>
      <c r="BT51" s="70"/>
      <c r="BU51" s="70"/>
      <c r="BV51" s="70"/>
      <c r="BW51" s="70"/>
      <c r="BX51" s="70"/>
      <c r="BY51" s="70"/>
      <c r="BZ51" s="70"/>
      <c r="CA51" s="70"/>
      <c r="CB51" s="70"/>
      <c r="CC51" s="70"/>
      <c r="CD51" s="70"/>
      <c r="CE51" s="70"/>
      <c r="CF51" s="70"/>
      <c r="CG51" s="70"/>
      <c r="CH51" s="70"/>
      <c r="CI51" s="70"/>
      <c r="CJ51" s="70"/>
      <c r="CK51" s="70"/>
      <c r="CL51" s="70"/>
      <c r="CM51" s="70"/>
      <c r="CN51" s="70"/>
      <c r="CO51" s="70"/>
      <c r="CP51" s="70"/>
      <c r="CQ51" s="70"/>
      <c r="CR51" s="70"/>
      <c r="CS51" s="70"/>
      <c r="CT51" s="70"/>
      <c r="CU51" s="70"/>
      <c r="CV51" s="70"/>
      <c r="CW51" s="70"/>
      <c r="CX51" s="70"/>
      <c r="CY51" s="70"/>
      <c r="CZ51" s="70"/>
      <c r="DA51" s="70"/>
      <c r="DB51" s="70"/>
      <c r="DC51" s="70"/>
      <c r="DD51" s="70"/>
      <c r="DE51" s="70"/>
      <c r="DF51" s="70"/>
      <c r="DG51" s="70"/>
      <c r="DH51" s="70"/>
      <c r="DI51" s="70"/>
      <c r="DJ51" s="70"/>
      <c r="DK51" s="70"/>
      <c r="DL51" s="70"/>
      <c r="DM51" s="70"/>
      <c r="DN51" s="70"/>
      <c r="DO51" s="70"/>
      <c r="DP51" s="70"/>
      <c r="DQ51" s="70"/>
      <c r="DR51" s="70"/>
      <c r="DS51" s="70"/>
      <c r="DT51" s="70"/>
      <c r="DU51" s="70"/>
      <c r="DV51" s="70"/>
      <c r="DW51" s="70"/>
      <c r="DX51" s="70"/>
      <c r="DY51" s="70"/>
      <c r="DZ51" s="70"/>
      <c r="EA51" s="70"/>
      <c r="EB51" s="70"/>
      <c r="EC51" s="70"/>
      <c r="ED51" s="70"/>
      <c r="EE51" s="70"/>
      <c r="EF51" s="70"/>
      <c r="EG51" s="70"/>
      <c r="EH51" s="70"/>
      <c r="EI51" s="70"/>
      <c r="EJ51" s="70"/>
      <c r="EK51" s="70"/>
      <c r="EL51" s="70"/>
    </row>
    <row r="52" spans="1:142" s="54" customFormat="1" ht="18" x14ac:dyDescent="0.2">
      <c r="A52" s="127" t="s">
        <v>171</v>
      </c>
      <c r="B52" s="88" t="s">
        <v>203</v>
      </c>
      <c r="C52" s="54" t="s">
        <v>173</v>
      </c>
      <c r="D52" s="125"/>
      <c r="E52" s="67">
        <v>43972</v>
      </c>
      <c r="F52" s="67">
        <v>43994</v>
      </c>
      <c r="G52" s="52">
        <v>0</v>
      </c>
      <c r="H52" s="53">
        <f t="shared" si="112"/>
        <v>17</v>
      </c>
      <c r="I52" s="126"/>
      <c r="J52" s="70"/>
      <c r="K52" s="70"/>
      <c r="L52" s="70"/>
      <c r="M52" s="70"/>
      <c r="N52" s="70"/>
      <c r="O52" s="70"/>
      <c r="P52" s="70"/>
      <c r="Q52" s="70"/>
      <c r="R52" s="70"/>
      <c r="S52" s="70"/>
      <c r="T52" s="70"/>
      <c r="U52" s="70"/>
      <c r="V52" s="70"/>
      <c r="W52" s="70"/>
      <c r="X52" s="70"/>
      <c r="Y52" s="70"/>
      <c r="Z52" s="70"/>
      <c r="AA52" s="70"/>
      <c r="AB52" s="70"/>
      <c r="AC52" s="70"/>
      <c r="AD52" s="70"/>
      <c r="AE52" s="70"/>
      <c r="AF52" s="70"/>
      <c r="AG52" s="70"/>
      <c r="AH52" s="70"/>
      <c r="AI52" s="70"/>
      <c r="AJ52" s="70"/>
      <c r="AK52" s="70"/>
      <c r="AL52" s="70"/>
      <c r="AM52" s="70"/>
      <c r="AN52" s="70"/>
      <c r="AO52" s="70"/>
      <c r="AP52" s="70"/>
      <c r="AQ52" s="70"/>
      <c r="AR52" s="70"/>
      <c r="AS52" s="70"/>
      <c r="AT52" s="70"/>
      <c r="AU52" s="70"/>
      <c r="AV52" s="70"/>
      <c r="AW52" s="70"/>
      <c r="AX52" s="70"/>
      <c r="AY52" s="70"/>
      <c r="AZ52" s="70"/>
      <c r="BA52" s="70"/>
      <c r="BB52" s="70"/>
      <c r="BC52" s="70"/>
      <c r="BD52" s="70"/>
      <c r="BE52" s="70"/>
      <c r="BF52" s="70"/>
      <c r="BG52" s="70"/>
      <c r="BH52" s="70"/>
      <c r="BI52" s="70"/>
      <c r="BJ52" s="70"/>
      <c r="BK52" s="70"/>
      <c r="BL52" s="70"/>
      <c r="BM52" s="70"/>
      <c r="BN52" s="70"/>
      <c r="BO52" s="70"/>
      <c r="BP52" s="70"/>
      <c r="BQ52" s="70"/>
      <c r="BR52" s="70"/>
      <c r="BS52" s="70"/>
      <c r="BT52" s="70"/>
      <c r="BU52" s="70"/>
      <c r="BV52" s="70"/>
      <c r="BW52" s="70"/>
      <c r="BX52" s="70"/>
      <c r="BY52" s="70"/>
      <c r="BZ52" s="70"/>
      <c r="CA52" s="70"/>
      <c r="CB52" s="70"/>
      <c r="CC52" s="70"/>
      <c r="CD52" s="70"/>
      <c r="CE52" s="70"/>
      <c r="CF52" s="70"/>
      <c r="CG52" s="70"/>
      <c r="CH52" s="70"/>
      <c r="CI52" s="70"/>
      <c r="CJ52" s="70"/>
      <c r="CK52" s="70"/>
      <c r="CL52" s="70"/>
      <c r="CM52" s="70"/>
      <c r="CN52" s="70"/>
      <c r="CO52" s="70"/>
      <c r="CP52" s="70"/>
      <c r="CQ52" s="70"/>
      <c r="CR52" s="70"/>
      <c r="CS52" s="70"/>
      <c r="CT52" s="70"/>
      <c r="CU52" s="70"/>
      <c r="CV52" s="70"/>
      <c r="CW52" s="70"/>
      <c r="CX52" s="70"/>
      <c r="CY52" s="70"/>
      <c r="CZ52" s="70"/>
      <c r="DA52" s="70"/>
      <c r="DB52" s="70"/>
      <c r="DC52" s="70"/>
      <c r="DD52" s="70"/>
      <c r="DE52" s="70"/>
      <c r="DF52" s="70"/>
      <c r="DG52" s="70"/>
      <c r="DH52" s="70"/>
      <c r="DI52" s="70"/>
      <c r="DJ52" s="70"/>
      <c r="DK52" s="70"/>
      <c r="DL52" s="70"/>
      <c r="DM52" s="70"/>
      <c r="DN52" s="70"/>
      <c r="DO52" s="70"/>
      <c r="DP52" s="70"/>
      <c r="DQ52" s="70"/>
      <c r="DR52" s="70"/>
      <c r="DS52" s="70"/>
      <c r="DT52" s="70"/>
      <c r="DU52" s="70"/>
      <c r="DV52" s="70"/>
      <c r="DW52" s="70"/>
      <c r="DX52" s="70"/>
      <c r="DY52" s="70"/>
      <c r="DZ52" s="70"/>
      <c r="EA52" s="70"/>
      <c r="EB52" s="70"/>
      <c r="EC52" s="70"/>
      <c r="ED52" s="70"/>
      <c r="EE52" s="70"/>
      <c r="EF52" s="70"/>
      <c r="EG52" s="70"/>
      <c r="EH52" s="70"/>
      <c r="EI52" s="70"/>
      <c r="EJ52" s="70"/>
      <c r="EK52" s="70"/>
      <c r="EL52" s="70"/>
    </row>
    <row r="53" spans="1:142" s="54" customFormat="1" ht="18" x14ac:dyDescent="0.2">
      <c r="A53" s="127" t="s">
        <v>174</v>
      </c>
      <c r="B53" s="88" t="s">
        <v>203</v>
      </c>
      <c r="C53" s="54" t="s">
        <v>179</v>
      </c>
      <c r="D53" s="125"/>
      <c r="E53" s="67">
        <v>43972</v>
      </c>
      <c r="F53" s="67">
        <v>43994</v>
      </c>
      <c r="G53" s="52">
        <v>0</v>
      </c>
      <c r="H53" s="53">
        <f t="shared" si="112"/>
        <v>17</v>
      </c>
      <c r="I53" s="126"/>
      <c r="J53" s="70"/>
      <c r="K53" s="70"/>
      <c r="L53" s="70"/>
      <c r="M53" s="70"/>
      <c r="N53" s="70"/>
      <c r="O53" s="70"/>
      <c r="P53" s="70"/>
      <c r="Q53" s="70"/>
      <c r="R53" s="70"/>
      <c r="S53" s="70"/>
      <c r="T53" s="70"/>
      <c r="U53" s="70"/>
      <c r="V53" s="70"/>
      <c r="W53" s="70"/>
      <c r="X53" s="70"/>
      <c r="Y53" s="70"/>
      <c r="Z53" s="70"/>
      <c r="AA53" s="70"/>
      <c r="AB53" s="70"/>
      <c r="AC53" s="70"/>
      <c r="AD53" s="70"/>
      <c r="AE53" s="70"/>
      <c r="AF53" s="70"/>
      <c r="AG53" s="70"/>
      <c r="AH53" s="70"/>
      <c r="AI53" s="70"/>
      <c r="AJ53" s="70"/>
      <c r="AK53" s="70"/>
      <c r="AL53" s="70"/>
      <c r="AM53" s="70"/>
      <c r="AN53" s="70"/>
      <c r="AO53" s="70"/>
      <c r="AP53" s="70"/>
      <c r="AQ53" s="70"/>
      <c r="AR53" s="70"/>
      <c r="AS53" s="70"/>
      <c r="AT53" s="70"/>
      <c r="AU53" s="70"/>
      <c r="AV53" s="70"/>
      <c r="AW53" s="70"/>
      <c r="AX53" s="70"/>
      <c r="AY53" s="70"/>
      <c r="AZ53" s="70"/>
      <c r="BA53" s="70"/>
      <c r="BB53" s="70"/>
      <c r="BC53" s="70"/>
      <c r="BD53" s="70"/>
      <c r="BE53" s="70"/>
      <c r="BF53" s="70"/>
      <c r="BG53" s="70"/>
      <c r="BH53" s="70"/>
      <c r="BI53" s="70"/>
      <c r="BJ53" s="70"/>
      <c r="BK53" s="70"/>
      <c r="BL53" s="70"/>
      <c r="BM53" s="70"/>
      <c r="BN53" s="70"/>
      <c r="BO53" s="70"/>
      <c r="BP53" s="70"/>
      <c r="BQ53" s="70"/>
      <c r="BR53" s="70"/>
      <c r="BS53" s="70"/>
      <c r="BT53" s="70"/>
      <c r="BU53" s="70"/>
      <c r="BV53" s="70"/>
      <c r="BW53" s="70"/>
      <c r="BX53" s="70"/>
      <c r="BY53" s="70"/>
      <c r="BZ53" s="70"/>
      <c r="CA53" s="70"/>
      <c r="CB53" s="70"/>
      <c r="CC53" s="70"/>
      <c r="CD53" s="70"/>
      <c r="CE53" s="70"/>
      <c r="CF53" s="70"/>
      <c r="CG53" s="70"/>
      <c r="CH53" s="70"/>
      <c r="CI53" s="70"/>
      <c r="CJ53" s="70"/>
      <c r="CK53" s="70"/>
      <c r="CL53" s="70"/>
      <c r="CM53" s="70"/>
      <c r="CN53" s="70"/>
      <c r="CO53" s="70"/>
      <c r="CP53" s="70"/>
      <c r="CQ53" s="70"/>
      <c r="CR53" s="70"/>
      <c r="CS53" s="70"/>
      <c r="CT53" s="70"/>
      <c r="CU53" s="70"/>
      <c r="CV53" s="70"/>
      <c r="CW53" s="70"/>
      <c r="CX53" s="70"/>
      <c r="CY53" s="70"/>
      <c r="CZ53" s="70"/>
      <c r="DA53" s="70"/>
      <c r="DB53" s="70"/>
      <c r="DC53" s="70"/>
      <c r="DD53" s="70"/>
      <c r="DE53" s="70"/>
      <c r="DF53" s="70"/>
      <c r="DG53" s="70"/>
      <c r="DH53" s="70"/>
      <c r="DI53" s="70"/>
      <c r="DJ53" s="70"/>
      <c r="DK53" s="70"/>
      <c r="DL53" s="70"/>
      <c r="DM53" s="70"/>
      <c r="DN53" s="70"/>
      <c r="DO53" s="70"/>
      <c r="DP53" s="70"/>
      <c r="DQ53" s="70"/>
      <c r="DR53" s="70"/>
      <c r="DS53" s="70"/>
      <c r="DT53" s="70"/>
      <c r="DU53" s="70"/>
      <c r="DV53" s="70"/>
      <c r="DW53" s="70"/>
      <c r="DX53" s="70"/>
      <c r="DY53" s="70"/>
      <c r="DZ53" s="70"/>
      <c r="EA53" s="70"/>
      <c r="EB53" s="70"/>
      <c r="EC53" s="70"/>
      <c r="ED53" s="70"/>
      <c r="EE53" s="70"/>
      <c r="EF53" s="70"/>
      <c r="EG53" s="70"/>
      <c r="EH53" s="70"/>
      <c r="EI53" s="70"/>
      <c r="EJ53" s="70"/>
      <c r="EK53" s="70"/>
      <c r="EL53" s="70"/>
    </row>
    <row r="54" spans="1:142" s="54" customFormat="1" ht="18" x14ac:dyDescent="0.2">
      <c r="A54" s="127" t="s">
        <v>175</v>
      </c>
      <c r="B54" s="88" t="s">
        <v>203</v>
      </c>
      <c r="C54" s="54" t="s">
        <v>180</v>
      </c>
      <c r="D54" s="125"/>
      <c r="E54" s="67">
        <v>43974</v>
      </c>
      <c r="F54" s="67">
        <v>43994</v>
      </c>
      <c r="G54" s="52">
        <v>0.5</v>
      </c>
      <c r="H54" s="53">
        <f t="shared" si="112"/>
        <v>15</v>
      </c>
      <c r="I54" s="126"/>
      <c r="J54" s="70"/>
      <c r="K54" s="70"/>
      <c r="L54" s="70"/>
      <c r="M54" s="70"/>
      <c r="N54" s="70"/>
      <c r="O54" s="70"/>
      <c r="P54" s="70"/>
      <c r="Q54" s="70"/>
      <c r="R54" s="70"/>
      <c r="S54" s="70"/>
      <c r="T54" s="70"/>
      <c r="U54" s="70"/>
      <c r="V54" s="70"/>
      <c r="W54" s="70"/>
      <c r="X54" s="70"/>
      <c r="Y54" s="70"/>
      <c r="Z54" s="70"/>
      <c r="AA54" s="70"/>
      <c r="AB54" s="70"/>
      <c r="AC54" s="70"/>
      <c r="AD54" s="70"/>
      <c r="AE54" s="70"/>
      <c r="AF54" s="70"/>
      <c r="AG54" s="70"/>
      <c r="AH54" s="70"/>
      <c r="AI54" s="70"/>
      <c r="AJ54" s="70"/>
      <c r="AK54" s="70"/>
      <c r="AL54" s="70"/>
      <c r="AM54" s="70"/>
      <c r="AN54" s="70"/>
      <c r="AO54" s="70"/>
      <c r="AP54" s="70"/>
      <c r="AQ54" s="70"/>
      <c r="AR54" s="70"/>
      <c r="AS54" s="70"/>
      <c r="AT54" s="70"/>
      <c r="AU54" s="70"/>
      <c r="AV54" s="70"/>
      <c r="AW54" s="70"/>
      <c r="AX54" s="70"/>
      <c r="AY54" s="70"/>
      <c r="AZ54" s="70"/>
      <c r="BA54" s="70"/>
      <c r="BB54" s="70"/>
      <c r="BC54" s="70"/>
      <c r="BD54" s="70"/>
      <c r="BE54" s="70"/>
      <c r="BF54" s="70"/>
      <c r="BG54" s="70"/>
      <c r="BH54" s="70"/>
      <c r="BI54" s="70"/>
      <c r="BJ54" s="70"/>
      <c r="BK54" s="70"/>
      <c r="BL54" s="70"/>
      <c r="BM54" s="70"/>
      <c r="BN54" s="70"/>
      <c r="BO54" s="70"/>
      <c r="BP54" s="70"/>
      <c r="BQ54" s="70"/>
      <c r="BR54" s="70"/>
      <c r="BS54" s="70"/>
      <c r="BT54" s="70"/>
      <c r="BU54" s="70"/>
      <c r="BV54" s="70"/>
      <c r="BW54" s="70"/>
      <c r="BX54" s="70"/>
      <c r="BY54" s="70"/>
      <c r="BZ54" s="70"/>
      <c r="CA54" s="70"/>
      <c r="CB54" s="70"/>
      <c r="CC54" s="70"/>
      <c r="CD54" s="70"/>
      <c r="CE54" s="70"/>
      <c r="CF54" s="70"/>
      <c r="CG54" s="70"/>
      <c r="CH54" s="70"/>
      <c r="CI54" s="70"/>
      <c r="CJ54" s="70"/>
      <c r="CK54" s="70"/>
      <c r="CL54" s="70"/>
      <c r="CM54" s="70"/>
      <c r="CN54" s="70"/>
      <c r="CO54" s="70"/>
      <c r="CP54" s="70"/>
      <c r="CQ54" s="70"/>
      <c r="CR54" s="70"/>
      <c r="CS54" s="70"/>
      <c r="CT54" s="70"/>
      <c r="CU54" s="70"/>
      <c r="CV54" s="70"/>
      <c r="CW54" s="70"/>
      <c r="CX54" s="70"/>
      <c r="CY54" s="70"/>
      <c r="CZ54" s="70"/>
      <c r="DA54" s="70"/>
      <c r="DB54" s="70"/>
      <c r="DC54" s="70"/>
      <c r="DD54" s="70"/>
      <c r="DE54" s="70"/>
      <c r="DF54" s="70"/>
      <c r="DG54" s="70"/>
      <c r="DH54" s="70"/>
      <c r="DI54" s="70"/>
      <c r="DJ54" s="70"/>
      <c r="DK54" s="70"/>
      <c r="DL54" s="70"/>
      <c r="DM54" s="70"/>
      <c r="DN54" s="70"/>
      <c r="DO54" s="70"/>
      <c r="DP54" s="70"/>
      <c r="DQ54" s="70"/>
      <c r="DR54" s="70"/>
      <c r="DS54" s="70"/>
      <c r="DT54" s="70"/>
      <c r="DU54" s="70"/>
      <c r="DV54" s="70"/>
      <c r="DW54" s="70"/>
      <c r="DX54" s="70"/>
      <c r="DY54" s="70"/>
      <c r="DZ54" s="70"/>
      <c r="EA54" s="70"/>
      <c r="EB54" s="70"/>
      <c r="EC54" s="70"/>
      <c r="ED54" s="70"/>
      <c r="EE54" s="70"/>
      <c r="EF54" s="70"/>
      <c r="EG54" s="70"/>
      <c r="EH54" s="70"/>
      <c r="EI54" s="70"/>
      <c r="EJ54" s="70"/>
      <c r="EK54" s="70"/>
      <c r="EL54" s="70"/>
    </row>
    <row r="55" spans="1:142" s="54" customFormat="1" ht="18" x14ac:dyDescent="0.2">
      <c r="A55" s="127" t="s">
        <v>176</v>
      </c>
      <c r="B55" s="88" t="s">
        <v>203</v>
      </c>
      <c r="C55" s="54" t="s">
        <v>181</v>
      </c>
      <c r="D55" s="125"/>
      <c r="E55" s="67">
        <v>43937</v>
      </c>
      <c r="F55" s="67">
        <v>43951</v>
      </c>
      <c r="G55" s="52">
        <v>0</v>
      </c>
      <c r="H55" s="53">
        <f t="shared" si="112"/>
        <v>11</v>
      </c>
      <c r="I55" s="126"/>
      <c r="J55" s="70"/>
      <c r="K55" s="70"/>
      <c r="L55" s="70"/>
      <c r="M55" s="70"/>
      <c r="N55" s="70"/>
      <c r="O55" s="70"/>
      <c r="P55" s="70"/>
      <c r="Q55" s="70"/>
      <c r="R55" s="70"/>
      <c r="S55" s="70"/>
      <c r="T55" s="70"/>
      <c r="U55" s="70"/>
      <c r="V55" s="70"/>
      <c r="W55" s="70"/>
      <c r="X55" s="70"/>
      <c r="Y55" s="70"/>
      <c r="Z55" s="70"/>
      <c r="AA55" s="70"/>
      <c r="AB55" s="70"/>
      <c r="AC55" s="70"/>
      <c r="AD55" s="70"/>
      <c r="AE55" s="70"/>
      <c r="AF55" s="70"/>
      <c r="AG55" s="70"/>
      <c r="AH55" s="70"/>
      <c r="AI55" s="70"/>
      <c r="AJ55" s="70"/>
      <c r="AK55" s="70"/>
      <c r="AL55" s="70"/>
      <c r="AM55" s="70"/>
      <c r="AN55" s="70"/>
      <c r="AO55" s="70"/>
      <c r="AP55" s="70"/>
      <c r="AQ55" s="70"/>
      <c r="AR55" s="70"/>
      <c r="AS55" s="70"/>
      <c r="AT55" s="70"/>
      <c r="AU55" s="70"/>
      <c r="AV55" s="70"/>
      <c r="AW55" s="70"/>
      <c r="AX55" s="70"/>
      <c r="AY55" s="70"/>
      <c r="AZ55" s="70"/>
      <c r="BA55" s="70"/>
      <c r="BB55" s="70"/>
      <c r="BC55" s="70"/>
      <c r="BD55" s="70"/>
      <c r="BE55" s="70"/>
      <c r="BF55" s="70"/>
      <c r="BG55" s="70"/>
      <c r="BH55" s="70"/>
      <c r="BI55" s="70"/>
      <c r="BJ55" s="70"/>
      <c r="BK55" s="70"/>
      <c r="BL55" s="70"/>
      <c r="BM55" s="70"/>
      <c r="BN55" s="70"/>
      <c r="BO55" s="70"/>
      <c r="BP55" s="70"/>
      <c r="BQ55" s="70"/>
      <c r="BR55" s="70"/>
      <c r="BS55" s="70"/>
      <c r="BT55" s="70"/>
      <c r="BU55" s="70"/>
      <c r="BV55" s="70"/>
      <c r="BW55" s="70"/>
      <c r="BX55" s="70"/>
      <c r="BY55" s="70"/>
      <c r="BZ55" s="70"/>
      <c r="CA55" s="70"/>
      <c r="CB55" s="70"/>
      <c r="CC55" s="70"/>
      <c r="CD55" s="70"/>
      <c r="CE55" s="70"/>
      <c r="CF55" s="70"/>
      <c r="CG55" s="70"/>
      <c r="CH55" s="70"/>
      <c r="CI55" s="70"/>
      <c r="CJ55" s="70"/>
      <c r="CK55" s="70"/>
      <c r="CL55" s="70"/>
      <c r="CM55" s="70"/>
      <c r="CN55" s="70"/>
      <c r="CO55" s="70"/>
      <c r="CP55" s="70"/>
      <c r="CQ55" s="70"/>
      <c r="CR55" s="70"/>
      <c r="CS55" s="70"/>
      <c r="CT55" s="70"/>
      <c r="CU55" s="70"/>
      <c r="CV55" s="70"/>
      <c r="CW55" s="70"/>
      <c r="CX55" s="70"/>
      <c r="CY55" s="70"/>
      <c r="CZ55" s="70"/>
      <c r="DA55" s="70"/>
      <c r="DB55" s="70"/>
      <c r="DC55" s="70"/>
      <c r="DD55" s="70"/>
      <c r="DE55" s="70"/>
      <c r="DF55" s="70"/>
      <c r="DG55" s="70"/>
      <c r="DH55" s="70"/>
      <c r="DI55" s="70"/>
      <c r="DJ55" s="70"/>
      <c r="DK55" s="70"/>
      <c r="DL55" s="70"/>
      <c r="DM55" s="70"/>
      <c r="DN55" s="70"/>
      <c r="DO55" s="70"/>
      <c r="DP55" s="70"/>
      <c r="DQ55" s="70"/>
      <c r="DR55" s="70"/>
      <c r="DS55" s="70"/>
      <c r="DT55" s="70"/>
      <c r="DU55" s="70"/>
      <c r="DV55" s="70"/>
      <c r="DW55" s="70"/>
      <c r="DX55" s="70"/>
      <c r="DY55" s="70"/>
      <c r="DZ55" s="70"/>
      <c r="EA55" s="70"/>
      <c r="EB55" s="70"/>
      <c r="EC55" s="70"/>
      <c r="ED55" s="70"/>
      <c r="EE55" s="70"/>
      <c r="EF55" s="70"/>
      <c r="EG55" s="70"/>
      <c r="EH55" s="70"/>
      <c r="EI55" s="70"/>
      <c r="EJ55" s="70"/>
      <c r="EK55" s="70"/>
      <c r="EL55" s="70"/>
    </row>
    <row r="56" spans="1:142" s="54" customFormat="1" ht="18" x14ac:dyDescent="0.2">
      <c r="A56" s="127" t="s">
        <v>177</v>
      </c>
      <c r="B56" s="88" t="s">
        <v>203</v>
      </c>
      <c r="C56" s="54" t="s">
        <v>182</v>
      </c>
      <c r="D56" s="125"/>
      <c r="E56" s="67">
        <v>43986</v>
      </c>
      <c r="F56" s="67">
        <v>43994</v>
      </c>
      <c r="G56" s="52">
        <v>0</v>
      </c>
      <c r="H56" s="53">
        <f t="shared" si="112"/>
        <v>7</v>
      </c>
      <c r="I56" s="126"/>
      <c r="J56" s="70"/>
      <c r="K56" s="70"/>
      <c r="L56" s="70"/>
      <c r="M56" s="70"/>
      <c r="N56" s="70"/>
      <c r="O56" s="70"/>
      <c r="P56" s="70"/>
      <c r="Q56" s="70"/>
      <c r="R56" s="70"/>
      <c r="S56" s="70"/>
      <c r="T56" s="70"/>
      <c r="U56" s="70"/>
      <c r="V56" s="70"/>
      <c r="W56" s="70"/>
      <c r="X56" s="70"/>
      <c r="Y56" s="70"/>
      <c r="Z56" s="70"/>
      <c r="AA56" s="70"/>
      <c r="AB56" s="70"/>
      <c r="AC56" s="70"/>
      <c r="AD56" s="70"/>
      <c r="AE56" s="70"/>
      <c r="AF56" s="70"/>
      <c r="AG56" s="70"/>
      <c r="AH56" s="70"/>
      <c r="AI56" s="70"/>
      <c r="AJ56" s="70"/>
      <c r="AK56" s="70"/>
      <c r="AL56" s="70"/>
      <c r="AM56" s="70"/>
      <c r="AN56" s="70"/>
      <c r="AO56" s="70"/>
      <c r="AP56" s="70"/>
      <c r="AQ56" s="70"/>
      <c r="AR56" s="70"/>
      <c r="AS56" s="70"/>
      <c r="AT56" s="70"/>
      <c r="AU56" s="70"/>
      <c r="AV56" s="70"/>
      <c r="AW56" s="70"/>
      <c r="AX56" s="70"/>
      <c r="AY56" s="70"/>
      <c r="AZ56" s="70"/>
      <c r="BA56" s="70"/>
      <c r="BB56" s="70"/>
      <c r="BC56" s="70"/>
      <c r="BD56" s="70"/>
      <c r="BE56" s="70"/>
      <c r="BF56" s="70"/>
      <c r="BG56" s="70"/>
      <c r="BH56" s="70"/>
      <c r="BI56" s="70"/>
      <c r="BJ56" s="70"/>
      <c r="BK56" s="70"/>
      <c r="BL56" s="70"/>
      <c r="BM56" s="70"/>
      <c r="BN56" s="70"/>
      <c r="BO56" s="70"/>
      <c r="BP56" s="70"/>
      <c r="BQ56" s="70"/>
      <c r="BR56" s="70"/>
      <c r="BS56" s="70"/>
      <c r="BT56" s="70"/>
      <c r="BU56" s="70"/>
      <c r="BV56" s="70"/>
      <c r="BW56" s="70"/>
      <c r="BX56" s="70"/>
      <c r="BY56" s="70"/>
      <c r="BZ56" s="70"/>
      <c r="CA56" s="70"/>
      <c r="CB56" s="70"/>
      <c r="CC56" s="70"/>
      <c r="CD56" s="70"/>
      <c r="CE56" s="70"/>
      <c r="CF56" s="70"/>
      <c r="CG56" s="70"/>
      <c r="CH56" s="70"/>
      <c r="CI56" s="70"/>
      <c r="CJ56" s="70"/>
      <c r="CK56" s="70"/>
      <c r="CL56" s="70"/>
      <c r="CM56" s="70"/>
      <c r="CN56" s="70"/>
      <c r="CO56" s="70"/>
      <c r="CP56" s="70"/>
      <c r="CQ56" s="70"/>
      <c r="CR56" s="70"/>
      <c r="CS56" s="70"/>
      <c r="CT56" s="70"/>
      <c r="CU56" s="70"/>
      <c r="CV56" s="70"/>
      <c r="CW56" s="70"/>
      <c r="CX56" s="70"/>
      <c r="CY56" s="70"/>
      <c r="CZ56" s="70"/>
      <c r="DA56" s="70"/>
      <c r="DB56" s="70"/>
      <c r="DC56" s="70"/>
      <c r="DD56" s="70"/>
      <c r="DE56" s="70"/>
      <c r="DF56" s="70"/>
      <c r="DG56" s="70"/>
      <c r="DH56" s="70"/>
      <c r="DI56" s="70"/>
      <c r="DJ56" s="70"/>
      <c r="DK56" s="70"/>
      <c r="DL56" s="70"/>
      <c r="DM56" s="70"/>
      <c r="DN56" s="70"/>
      <c r="DO56" s="70"/>
      <c r="DP56" s="70"/>
      <c r="DQ56" s="70"/>
      <c r="DR56" s="70"/>
      <c r="DS56" s="70"/>
      <c r="DT56" s="70"/>
      <c r="DU56" s="70"/>
      <c r="DV56" s="70"/>
      <c r="DW56" s="70"/>
      <c r="DX56" s="70"/>
      <c r="DY56" s="70"/>
      <c r="DZ56" s="70"/>
      <c r="EA56" s="70"/>
      <c r="EB56" s="70"/>
      <c r="EC56" s="70"/>
      <c r="ED56" s="70"/>
      <c r="EE56" s="70"/>
      <c r="EF56" s="70"/>
      <c r="EG56" s="70"/>
      <c r="EH56" s="70"/>
      <c r="EI56" s="70"/>
      <c r="EJ56" s="70"/>
      <c r="EK56" s="70"/>
      <c r="EL56" s="70"/>
    </row>
    <row r="57" spans="1:142" s="54" customFormat="1" ht="18" x14ac:dyDescent="0.2">
      <c r="A57" s="127" t="s">
        <v>178</v>
      </c>
      <c r="B57" s="88" t="s">
        <v>203</v>
      </c>
      <c r="C57" s="54" t="s">
        <v>188</v>
      </c>
      <c r="D57" s="125"/>
      <c r="E57" s="67">
        <v>44004</v>
      </c>
      <c r="F57" s="67">
        <v>44005</v>
      </c>
      <c r="G57" s="52">
        <v>0</v>
      </c>
      <c r="H57" s="53">
        <f t="shared" si="112"/>
        <v>2</v>
      </c>
      <c r="I57" s="126"/>
      <c r="J57" s="70"/>
      <c r="K57" s="70"/>
      <c r="L57" s="70"/>
      <c r="M57" s="70"/>
      <c r="N57" s="70"/>
      <c r="O57" s="70"/>
      <c r="P57" s="70"/>
      <c r="Q57" s="70"/>
      <c r="R57" s="70"/>
      <c r="S57" s="70"/>
      <c r="T57" s="70"/>
      <c r="U57" s="70"/>
      <c r="V57" s="70"/>
      <c r="W57" s="70"/>
      <c r="X57" s="70"/>
      <c r="Y57" s="70"/>
      <c r="Z57" s="70"/>
      <c r="AA57" s="70"/>
      <c r="AB57" s="70"/>
      <c r="AC57" s="70"/>
      <c r="AD57" s="70"/>
      <c r="AE57" s="70"/>
      <c r="AF57" s="70"/>
      <c r="AG57" s="70"/>
      <c r="AH57" s="70"/>
      <c r="AI57" s="70"/>
      <c r="AJ57" s="70"/>
      <c r="AK57" s="70"/>
      <c r="AL57" s="70"/>
      <c r="AM57" s="70"/>
      <c r="AN57" s="70"/>
      <c r="AO57" s="70"/>
      <c r="AP57" s="70"/>
      <c r="AQ57" s="70"/>
      <c r="AR57" s="70"/>
      <c r="AS57" s="70"/>
      <c r="AT57" s="70"/>
      <c r="AU57" s="70"/>
      <c r="AV57" s="70"/>
      <c r="AW57" s="70"/>
      <c r="AX57" s="70"/>
      <c r="AY57" s="70"/>
      <c r="AZ57" s="70"/>
      <c r="BA57" s="70"/>
      <c r="BB57" s="70"/>
      <c r="BC57" s="70"/>
      <c r="BD57" s="70"/>
      <c r="BE57" s="70"/>
      <c r="BF57" s="70"/>
      <c r="BG57" s="70"/>
      <c r="BH57" s="70"/>
      <c r="BI57" s="70"/>
      <c r="BJ57" s="70"/>
      <c r="BK57" s="70"/>
      <c r="BL57" s="70"/>
      <c r="BM57" s="70"/>
      <c r="BN57" s="70"/>
      <c r="BO57" s="70"/>
      <c r="BP57" s="70"/>
      <c r="BQ57" s="70"/>
      <c r="BR57" s="70"/>
      <c r="BS57" s="70"/>
      <c r="BT57" s="70"/>
      <c r="BU57" s="70"/>
      <c r="BV57" s="70"/>
      <c r="BW57" s="70"/>
      <c r="BX57" s="70"/>
      <c r="BY57" s="70"/>
      <c r="BZ57" s="70"/>
      <c r="CA57" s="70"/>
      <c r="CB57" s="70"/>
      <c r="CC57" s="70"/>
      <c r="CD57" s="70"/>
      <c r="CE57" s="70"/>
      <c r="CF57" s="70"/>
      <c r="CG57" s="70"/>
      <c r="CH57" s="70"/>
      <c r="CI57" s="70"/>
      <c r="CJ57" s="70"/>
      <c r="CK57" s="70"/>
      <c r="CL57" s="70"/>
      <c r="CM57" s="70"/>
      <c r="CN57" s="70"/>
      <c r="CO57" s="70"/>
      <c r="CP57" s="70"/>
      <c r="CQ57" s="70"/>
      <c r="CR57" s="70"/>
      <c r="CS57" s="70"/>
      <c r="CT57" s="70"/>
      <c r="CU57" s="70"/>
      <c r="CV57" s="70"/>
      <c r="CW57" s="70"/>
      <c r="CX57" s="70"/>
      <c r="CY57" s="70"/>
      <c r="CZ57" s="70"/>
      <c r="DA57" s="70"/>
      <c r="DB57" s="70"/>
      <c r="DC57" s="70"/>
      <c r="DD57" s="70"/>
      <c r="DE57" s="70"/>
      <c r="DF57" s="70"/>
      <c r="DG57" s="70"/>
      <c r="DH57" s="70"/>
      <c r="DI57" s="70"/>
      <c r="DJ57" s="70"/>
      <c r="DK57" s="70"/>
      <c r="DL57" s="70"/>
      <c r="DM57" s="70"/>
      <c r="DN57" s="70"/>
      <c r="DO57" s="70"/>
      <c r="DP57" s="70"/>
      <c r="DQ57" s="70"/>
      <c r="DR57" s="70"/>
      <c r="DS57" s="70"/>
      <c r="DT57" s="70"/>
      <c r="DU57" s="70"/>
      <c r="DV57" s="70"/>
      <c r="DW57" s="70"/>
      <c r="DX57" s="70"/>
      <c r="DY57" s="70"/>
      <c r="DZ57" s="70"/>
      <c r="EA57" s="70"/>
      <c r="EB57" s="70"/>
      <c r="EC57" s="70"/>
      <c r="ED57" s="70"/>
      <c r="EE57" s="70"/>
      <c r="EF57" s="70"/>
      <c r="EG57" s="70"/>
      <c r="EH57" s="70"/>
      <c r="EI57" s="70"/>
      <c r="EJ57" s="70"/>
      <c r="EK57" s="70"/>
      <c r="EL57" s="70"/>
    </row>
    <row r="58" spans="1:142" x14ac:dyDescent="0.2">
      <c r="A58" s="123"/>
    </row>
  </sheetData>
  <sheetProtection formatCells="0" formatColumns="0" formatRows="0" insertRows="0" deleteRows="0"/>
  <mergeCells count="41">
    <mergeCell ref="AE4:AK4"/>
    <mergeCell ref="AE5:AK5"/>
    <mergeCell ref="BG4:BM4"/>
    <mergeCell ref="BG5:BM5"/>
    <mergeCell ref="AL5:AR5"/>
    <mergeCell ref="AS4:AY4"/>
    <mergeCell ref="AS5:AY5"/>
    <mergeCell ref="AL4:AR4"/>
    <mergeCell ref="AZ4:BF4"/>
    <mergeCell ref="AZ5:BF5"/>
    <mergeCell ref="J1:AD1"/>
    <mergeCell ref="C5:E5"/>
    <mergeCell ref="Q4:W4"/>
    <mergeCell ref="J4:P4"/>
    <mergeCell ref="C4:E4"/>
    <mergeCell ref="Q5:W5"/>
    <mergeCell ref="J5:P5"/>
    <mergeCell ref="X4:AD4"/>
    <mergeCell ref="X5:AD5"/>
    <mergeCell ref="CI4:CO4"/>
    <mergeCell ref="CP4:CV4"/>
    <mergeCell ref="CI5:CO5"/>
    <mergeCell ref="CP5:CV5"/>
    <mergeCell ref="BN5:BT5"/>
    <mergeCell ref="BN4:BT4"/>
    <mergeCell ref="BU4:CA4"/>
    <mergeCell ref="CB4:CH4"/>
    <mergeCell ref="BU5:CA5"/>
    <mergeCell ref="CB5:CH5"/>
    <mergeCell ref="CW4:DC4"/>
    <mergeCell ref="DD4:DJ4"/>
    <mergeCell ref="DK4:DQ4"/>
    <mergeCell ref="CW5:DC5"/>
    <mergeCell ref="DD5:DJ5"/>
    <mergeCell ref="DK5:DQ5"/>
    <mergeCell ref="DR4:DX4"/>
    <mergeCell ref="DY4:EE4"/>
    <mergeCell ref="DR5:DX5"/>
    <mergeCell ref="DY5:EE5"/>
    <mergeCell ref="EF4:EL4"/>
    <mergeCell ref="EF5:EL5"/>
  </mergeCells>
  <phoneticPr fontId="3" type="noConversion"/>
  <conditionalFormatting sqref="G18:G21 G8:G15">
    <cfRule type="dataBar" priority="106">
      <dataBar>
        <cfvo type="num" val="0"/>
        <cfvo type="num" val="1"/>
        <color theme="0" tint="-0.34998626667073579"/>
      </dataBar>
      <extLst>
        <ext xmlns:x14="http://schemas.microsoft.com/office/spreadsheetml/2009/9/main" uri="{B025F937-C7B1-47D3-B67F-A62EFF666E3E}">
          <x14:id>{0A58A75E-4698-465A-8593-F06B91A3A900}</x14:id>
        </ext>
      </extLst>
    </cfRule>
  </conditionalFormatting>
  <conditionalFormatting sqref="J6:EL7">
    <cfRule type="expression" dxfId="25" priority="149">
      <formula>J$6=TODAY()</formula>
    </cfRule>
  </conditionalFormatting>
  <conditionalFormatting sqref="J6:BM15 J18:BM21 BN6:EL7 J31:EL31 J39:EL43">
    <cfRule type="expression" dxfId="24" priority="112">
      <formula>J$6=TODAY()</formula>
    </cfRule>
  </conditionalFormatting>
  <conditionalFormatting sqref="G17">
    <cfRule type="dataBar" priority="101">
      <dataBar>
        <cfvo type="num" val="0"/>
        <cfvo type="num" val="1"/>
        <color theme="0" tint="-0.34998626667073579"/>
      </dataBar>
      <extLst>
        <ext xmlns:x14="http://schemas.microsoft.com/office/spreadsheetml/2009/9/main" uri="{B025F937-C7B1-47D3-B67F-A62EFF666E3E}">
          <x14:id>{1DB5AECD-A891-4BDE-9990-2C51202B1FC3}</x14:id>
        </ext>
      </extLst>
    </cfRule>
  </conditionalFormatting>
  <conditionalFormatting sqref="J17:BM17">
    <cfRule type="expression" dxfId="23" priority="102">
      <formula>J$6=TODAY()</formula>
    </cfRule>
  </conditionalFormatting>
  <conditionalFormatting sqref="J32:EL33">
    <cfRule type="expression" dxfId="22" priority="98">
      <formula>J$6=TODAY()</formula>
    </cfRule>
  </conditionalFormatting>
  <conditionalFormatting sqref="J49:EL49">
    <cfRule type="expression" dxfId="21" priority="82">
      <formula>J$6=TODAY()</formula>
    </cfRule>
  </conditionalFormatting>
  <conditionalFormatting sqref="J54 J50:EL53 J55:EL57 L54:EL54">
    <cfRule type="expression" dxfId="20" priority="86">
      <formula>J$6=TODAY()</formula>
    </cfRule>
  </conditionalFormatting>
  <conditionalFormatting sqref="J44:EL48">
    <cfRule type="expression" dxfId="19" priority="78">
      <formula>J$6=TODAY()</formula>
    </cfRule>
  </conditionalFormatting>
  <conditionalFormatting sqref="G37:G39">
    <cfRule type="dataBar" priority="73">
      <dataBar>
        <cfvo type="num" val="0"/>
        <cfvo type="num" val="1"/>
        <color theme="0" tint="-0.34998626667073579"/>
      </dataBar>
      <extLst>
        <ext xmlns:x14="http://schemas.microsoft.com/office/spreadsheetml/2009/9/main" uri="{B025F937-C7B1-47D3-B67F-A62EFF666E3E}">
          <x14:id>{EBD4449F-A85A-4D54-A29D-C83E769CFA60}</x14:id>
        </ext>
      </extLst>
    </cfRule>
  </conditionalFormatting>
  <conditionalFormatting sqref="J37:EL37">
    <cfRule type="expression" dxfId="18" priority="74">
      <formula>J$6=TODAY()</formula>
    </cfRule>
  </conditionalFormatting>
  <conditionalFormatting sqref="G36">
    <cfRule type="dataBar" priority="69">
      <dataBar>
        <cfvo type="num" val="0"/>
        <cfvo type="num" val="1"/>
        <color theme="0" tint="-0.34998626667073579"/>
      </dataBar>
      <extLst>
        <ext xmlns:x14="http://schemas.microsoft.com/office/spreadsheetml/2009/9/main" uri="{B025F937-C7B1-47D3-B67F-A62EFF666E3E}">
          <x14:id>{47DB31AA-F0E8-4023-8CDA-C27C9E77A068}</x14:id>
        </ext>
      </extLst>
    </cfRule>
  </conditionalFormatting>
  <conditionalFormatting sqref="J36:EL36">
    <cfRule type="expression" dxfId="17" priority="70">
      <formula>J$6=TODAY()</formula>
    </cfRule>
  </conditionalFormatting>
  <conditionalFormatting sqref="G35">
    <cfRule type="dataBar" priority="65">
      <dataBar>
        <cfvo type="num" val="0"/>
        <cfvo type="num" val="1"/>
        <color theme="0" tint="-0.34998626667073579"/>
      </dataBar>
      <extLst>
        <ext xmlns:x14="http://schemas.microsoft.com/office/spreadsheetml/2009/9/main" uri="{B025F937-C7B1-47D3-B67F-A62EFF666E3E}">
          <x14:id>{3B85562B-50D4-4630-B6AE-1CE0A73084E3}</x14:id>
        </ext>
      </extLst>
    </cfRule>
  </conditionalFormatting>
  <conditionalFormatting sqref="J35:EL35">
    <cfRule type="expression" dxfId="16" priority="66">
      <formula>J$6=TODAY()</formula>
    </cfRule>
  </conditionalFormatting>
  <conditionalFormatting sqref="G32:G34">
    <cfRule type="dataBar" priority="61">
      <dataBar>
        <cfvo type="num" val="0"/>
        <cfvo type="num" val="1"/>
        <color theme="0" tint="-0.34998626667073579"/>
      </dataBar>
      <extLst>
        <ext xmlns:x14="http://schemas.microsoft.com/office/spreadsheetml/2009/9/main" uri="{B025F937-C7B1-47D3-B67F-A62EFF666E3E}">
          <x14:id>{5721A7FA-3617-4FFC-B364-F152E49062DF}</x14:id>
        </ext>
      </extLst>
    </cfRule>
  </conditionalFormatting>
  <conditionalFormatting sqref="J34:EL34">
    <cfRule type="expression" dxfId="15" priority="62">
      <formula>J$6=TODAY()</formula>
    </cfRule>
  </conditionalFormatting>
  <conditionalFormatting sqref="G22">
    <cfRule type="dataBar" priority="53">
      <dataBar>
        <cfvo type="num" val="0"/>
        <cfvo type="num" val="1"/>
        <color theme="0" tint="-0.34998626667073579"/>
      </dataBar>
      <extLst>
        <ext xmlns:x14="http://schemas.microsoft.com/office/spreadsheetml/2009/9/main" uri="{B025F937-C7B1-47D3-B67F-A62EFF666E3E}">
          <x14:id>{DC381696-276C-4AB1-8450-40A87DD041D8}</x14:id>
        </ext>
      </extLst>
    </cfRule>
  </conditionalFormatting>
  <conditionalFormatting sqref="J22:BM22">
    <cfRule type="expression" dxfId="14" priority="54">
      <formula>J$6=TODAY()</formula>
    </cfRule>
  </conditionalFormatting>
  <conditionalFormatting sqref="G23">
    <cfRule type="dataBar" priority="49">
      <dataBar>
        <cfvo type="num" val="0"/>
        <cfvo type="num" val="1"/>
        <color theme="0" tint="-0.34998626667073579"/>
      </dataBar>
      <extLst>
        <ext xmlns:x14="http://schemas.microsoft.com/office/spreadsheetml/2009/9/main" uri="{B025F937-C7B1-47D3-B67F-A62EFF666E3E}">
          <x14:id>{A5BC9663-AAC7-4EE0-856D-A98214B09F2C}</x14:id>
        </ext>
      </extLst>
    </cfRule>
  </conditionalFormatting>
  <conditionalFormatting sqref="J23:BM23">
    <cfRule type="expression" dxfId="13" priority="50">
      <formula>J$6=TODAY()</formula>
    </cfRule>
  </conditionalFormatting>
  <conditionalFormatting sqref="G16">
    <cfRule type="dataBar" priority="45">
      <dataBar>
        <cfvo type="num" val="0"/>
        <cfvo type="num" val="1"/>
        <color theme="0" tint="-0.34998626667073579"/>
      </dataBar>
      <extLst>
        <ext xmlns:x14="http://schemas.microsoft.com/office/spreadsheetml/2009/9/main" uri="{B025F937-C7B1-47D3-B67F-A62EFF666E3E}">
          <x14:id>{19C8D059-DCEF-48A3-AB2B-9B5BEDB019E3}</x14:id>
        </ext>
      </extLst>
    </cfRule>
  </conditionalFormatting>
  <conditionalFormatting sqref="J16:BM16">
    <cfRule type="expression" dxfId="12" priority="46">
      <formula>J$6=TODAY()</formula>
    </cfRule>
  </conditionalFormatting>
  <conditionalFormatting sqref="G28">
    <cfRule type="dataBar" priority="40">
      <dataBar>
        <cfvo type="num" val="0"/>
        <cfvo type="num" val="1"/>
        <color theme="0" tint="-0.34998626667073579"/>
      </dataBar>
      <extLst>
        <ext xmlns:x14="http://schemas.microsoft.com/office/spreadsheetml/2009/9/main" uri="{B025F937-C7B1-47D3-B67F-A62EFF666E3E}">
          <x14:id>{1DA15DE3-C04A-414C-9DA1-BF39136993F6}</x14:id>
        </ext>
      </extLst>
    </cfRule>
  </conditionalFormatting>
  <conditionalFormatting sqref="G30">
    <cfRule type="dataBar" priority="36">
      <dataBar>
        <cfvo type="num" val="0"/>
        <cfvo type="num" val="1"/>
        <color theme="0" tint="-0.34998626667073579"/>
      </dataBar>
      <extLst>
        <ext xmlns:x14="http://schemas.microsoft.com/office/spreadsheetml/2009/9/main" uri="{B025F937-C7B1-47D3-B67F-A62EFF666E3E}">
          <x14:id>{7ACE5BC8-66A5-4DE0-B76C-1CBF1520417F}</x14:id>
        </ext>
      </extLst>
    </cfRule>
  </conditionalFormatting>
  <conditionalFormatting sqref="J28:BM28">
    <cfRule type="expression" dxfId="11" priority="41">
      <formula>J$6=TODAY()</formula>
    </cfRule>
  </conditionalFormatting>
  <conditionalFormatting sqref="G25">
    <cfRule type="dataBar" priority="32">
      <dataBar>
        <cfvo type="num" val="0"/>
        <cfvo type="num" val="1"/>
        <color theme="0" tint="-0.34998626667073579"/>
      </dataBar>
      <extLst>
        <ext xmlns:x14="http://schemas.microsoft.com/office/spreadsheetml/2009/9/main" uri="{B025F937-C7B1-47D3-B67F-A62EFF666E3E}">
          <x14:id>{91DBFD2B-5CB2-487E-85C9-50A1749F481B}</x14:id>
        </ext>
      </extLst>
    </cfRule>
  </conditionalFormatting>
  <conditionalFormatting sqref="J30:EL30">
    <cfRule type="expression" dxfId="10" priority="37">
      <formula>J$6=TODAY()</formula>
    </cfRule>
  </conditionalFormatting>
  <conditionalFormatting sqref="G26">
    <cfRule type="dataBar" priority="24">
      <dataBar>
        <cfvo type="num" val="0"/>
        <cfvo type="num" val="1"/>
        <color theme="0" tint="-0.34998626667073579"/>
      </dataBar>
      <extLst>
        <ext xmlns:x14="http://schemas.microsoft.com/office/spreadsheetml/2009/9/main" uri="{B025F937-C7B1-47D3-B67F-A62EFF666E3E}">
          <x14:id>{AE84415B-3DB7-461F-96D3-0A0BD4E197D8}</x14:id>
        </ext>
      </extLst>
    </cfRule>
  </conditionalFormatting>
  <conditionalFormatting sqref="J25:BM25">
    <cfRule type="expression" dxfId="9" priority="33">
      <formula>J$6=TODAY()</formula>
    </cfRule>
  </conditionalFormatting>
  <conditionalFormatting sqref="G29">
    <cfRule type="dataBar" priority="28">
      <dataBar>
        <cfvo type="num" val="0"/>
        <cfvo type="num" val="1"/>
        <color theme="0" tint="-0.34998626667073579"/>
      </dataBar>
      <extLst>
        <ext xmlns:x14="http://schemas.microsoft.com/office/spreadsheetml/2009/9/main" uri="{B025F937-C7B1-47D3-B67F-A62EFF666E3E}">
          <x14:id>{B9B36C06-7DC4-489E-A393-80C8F1259BA5}</x14:id>
        </ext>
      </extLst>
    </cfRule>
  </conditionalFormatting>
  <conditionalFormatting sqref="J29:BM29">
    <cfRule type="expression" dxfId="8" priority="29">
      <formula>J$6=TODAY()</formula>
    </cfRule>
  </conditionalFormatting>
  <conditionalFormatting sqref="J26:BM26">
    <cfRule type="expression" dxfId="7" priority="25">
      <formula>J$6=TODAY()</formula>
    </cfRule>
  </conditionalFormatting>
  <conditionalFormatting sqref="G27">
    <cfRule type="dataBar" priority="20">
      <dataBar>
        <cfvo type="num" val="0"/>
        <cfvo type="num" val="1"/>
        <color theme="0" tint="-0.34998626667073579"/>
      </dataBar>
      <extLst>
        <ext xmlns:x14="http://schemas.microsoft.com/office/spreadsheetml/2009/9/main" uri="{B025F937-C7B1-47D3-B67F-A62EFF666E3E}">
          <x14:id>{9C691031-D84A-4F80-AC54-3CEF2FC5729D}</x14:id>
        </ext>
      </extLst>
    </cfRule>
  </conditionalFormatting>
  <conditionalFormatting sqref="J27:BM27">
    <cfRule type="expression" dxfId="6" priority="21">
      <formula>J$6=TODAY()</formula>
    </cfRule>
  </conditionalFormatting>
  <conditionalFormatting sqref="G24">
    <cfRule type="dataBar" priority="16">
      <dataBar>
        <cfvo type="num" val="0"/>
        <cfvo type="num" val="1"/>
        <color theme="0" tint="-0.34998626667073579"/>
      </dataBar>
      <extLst>
        <ext xmlns:x14="http://schemas.microsoft.com/office/spreadsheetml/2009/9/main" uri="{B025F937-C7B1-47D3-B67F-A62EFF666E3E}">
          <x14:id>{E255300E-6252-4183-99FB-E10F4F23AD9A}</x14:id>
        </ext>
      </extLst>
    </cfRule>
  </conditionalFormatting>
  <conditionalFormatting sqref="J24:BM24">
    <cfRule type="expression" dxfId="5" priority="17">
      <formula>J$6=TODAY()</formula>
    </cfRule>
  </conditionalFormatting>
  <conditionalFormatting sqref="G41:G42">
    <cfRule type="dataBar" priority="15">
      <dataBar>
        <cfvo type="num" val="0"/>
        <cfvo type="num" val="1"/>
        <color theme="0" tint="-0.34998626667073579"/>
      </dataBar>
      <extLst>
        <ext xmlns:x14="http://schemas.microsoft.com/office/spreadsheetml/2009/9/main" uri="{B025F937-C7B1-47D3-B67F-A62EFF666E3E}">
          <x14:id>{AFB15723-C41E-420F-8859-EF9D38AA5763}</x14:id>
        </ext>
      </extLst>
    </cfRule>
  </conditionalFormatting>
  <conditionalFormatting sqref="G44:G47">
    <cfRule type="dataBar" priority="14">
      <dataBar>
        <cfvo type="num" val="0"/>
        <cfvo type="num" val="1"/>
        <color theme="0" tint="-0.34998626667073579"/>
      </dataBar>
      <extLst>
        <ext xmlns:x14="http://schemas.microsoft.com/office/spreadsheetml/2009/9/main" uri="{B025F937-C7B1-47D3-B67F-A62EFF666E3E}">
          <x14:id>{45499DC7-6FD0-44EE-94C5-0563A13D319C}</x14:id>
        </ext>
      </extLst>
    </cfRule>
  </conditionalFormatting>
  <conditionalFormatting sqref="G49:G57">
    <cfRule type="dataBar" priority="13">
      <dataBar>
        <cfvo type="num" val="0"/>
        <cfvo type="num" val="1"/>
        <color theme="0" tint="-0.34998626667073579"/>
      </dataBar>
      <extLst>
        <ext xmlns:x14="http://schemas.microsoft.com/office/spreadsheetml/2009/9/main" uri="{B025F937-C7B1-47D3-B67F-A62EFF666E3E}">
          <x14:id>{6288C164-1C0F-4AA0-85F9-B23A5E3E8751}</x14:id>
        </ext>
      </extLst>
    </cfRule>
  </conditionalFormatting>
  <conditionalFormatting sqref="J8:BM37 J54 BN30:EL37 J39:EL53 J55:EL57 L54:EL54">
    <cfRule type="expression" dxfId="4" priority="154">
      <formula>AND($E8&lt;=J$6,ROUNDDOWN(($F8-$E8+1)*$G8,0)+$E8-1&gt;=J$6)</formula>
    </cfRule>
    <cfRule type="expression" dxfId="3" priority="155">
      <formula>AND(NOT(ISBLANK($E8)),$E8&lt;=J$6,$F8&gt;=J$6)</formula>
    </cfRule>
  </conditionalFormatting>
  <conditionalFormatting sqref="K54">
    <cfRule type="expression" dxfId="2" priority="1">
      <formula>K$6=TODAY()</formula>
    </cfRule>
  </conditionalFormatting>
  <conditionalFormatting sqref="K54">
    <cfRule type="expression" dxfId="1" priority="2">
      <formula>AND($E54&lt;=K$6,ROUNDDOWN(($F54-$E54+1)*$G54,0)+$E54-1&gt;=K$6)</formula>
    </cfRule>
    <cfRule type="expression" dxfId="0" priority="3">
      <formula>AND(NOT(ISBLANK($E54)),$E54&lt;=K$6,$F54&gt;=K$6)</formula>
    </cfRule>
  </conditionalFormatting>
  <dataValidations disablePrompts="1" count="1">
    <dataValidation allowBlank="1" showInputMessage="1" promptTitle="Display Week" prompt="Enter the week number to display first in the Gantt Chart. The weeks are numbered starting from the week containing the Project Start Date." sqref="G4" xr:uid="{00000000-0002-0000-0000-000000000000}"/>
  </dataValidations>
  <hyperlinks>
    <hyperlink ref="J1:AD1" r:id="rId1" display="Gantt Chart Template © 2006-2018 by Vertex42.com." xr:uid="{00000000-0004-0000-0000-000000000000}"/>
  </hyperlinks>
  <pageMargins left="0.25" right="0.25" top="0.5" bottom="0.5" header="0.5" footer="0.25"/>
  <pageSetup scale="63" fitToHeight="0" orientation="landscape" r:id="rId2"/>
  <headerFooter alignWithMargins="0"/>
  <drawing r:id="rId3"/>
  <legacyDrawing r:id="rId4"/>
  <mc:AlternateContent xmlns:mc="http://schemas.openxmlformats.org/markup-compatibility/2006">
    <mc:Choice Requires="x14">
      <controls>
        <mc:AlternateContent xmlns:mc="http://schemas.openxmlformats.org/markup-compatibility/2006">
          <mc:Choice Requires="x14">
            <control shapeId="8238" r:id="rId5" name="Scroll Bar 46">
              <controlPr defaultSize="0" print="0" autoPict="0">
                <anchor moveWithCells="1">
                  <from>
                    <xdr:col>8</xdr:col>
                    <xdr:colOff>104775</xdr:colOff>
                    <xdr:row>1</xdr:row>
                    <xdr:rowOff>123825</xdr:rowOff>
                  </from>
                  <to>
                    <xdr:col>26</xdr:col>
                    <xdr:colOff>104775</xdr:colOff>
                    <xdr:row>2</xdr:row>
                    <xdr:rowOff>114300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dataBar" id="{0A58A75E-4698-465A-8593-F06B91A3A900}">
            <x14:dataBar minLength="0" maxLength="100" gradient="0">
              <x14:cfvo type="num">
                <xm:f>0</xm:f>
              </x14:cfvo>
              <x14:cfvo type="num">
                <xm:f>1</xm:f>
              </x14:cfvo>
              <x14:negativeFillColor rgb="FFFF0000"/>
              <x14:axisColor rgb="FF000000"/>
            </x14:dataBar>
          </x14:cfRule>
          <xm:sqref>G18:G21 G8:G15</xm:sqref>
        </x14:conditionalFormatting>
        <x14:conditionalFormatting xmlns:xm="http://schemas.microsoft.com/office/excel/2006/main">
          <x14:cfRule type="dataBar" id="{1DB5AECD-A891-4BDE-9990-2C51202B1FC3}">
            <x14:dataBar minLength="0" maxLength="100" gradient="0">
              <x14:cfvo type="num">
                <xm:f>0</xm:f>
              </x14:cfvo>
              <x14:cfvo type="num">
                <xm:f>1</xm:f>
              </x14:cfvo>
              <x14:negativeFillColor rgb="FFFF0000"/>
              <x14:axisColor rgb="FF000000"/>
            </x14:dataBar>
          </x14:cfRule>
          <xm:sqref>G17</xm:sqref>
        </x14:conditionalFormatting>
        <x14:conditionalFormatting xmlns:xm="http://schemas.microsoft.com/office/excel/2006/main">
          <x14:cfRule type="dataBar" id="{EBD4449F-A85A-4D54-A29D-C83E769CFA60}">
            <x14:dataBar minLength="0" maxLength="100" gradient="0">
              <x14:cfvo type="num">
                <xm:f>0</xm:f>
              </x14:cfvo>
              <x14:cfvo type="num">
                <xm:f>1</xm:f>
              </x14:cfvo>
              <x14:negativeFillColor rgb="FFFF0000"/>
              <x14:axisColor rgb="FF000000"/>
            </x14:dataBar>
          </x14:cfRule>
          <xm:sqref>G37:G39</xm:sqref>
        </x14:conditionalFormatting>
        <x14:conditionalFormatting xmlns:xm="http://schemas.microsoft.com/office/excel/2006/main">
          <x14:cfRule type="dataBar" id="{47DB31AA-F0E8-4023-8CDA-C27C9E77A068}">
            <x14:dataBar minLength="0" maxLength="100" gradient="0">
              <x14:cfvo type="num">
                <xm:f>0</xm:f>
              </x14:cfvo>
              <x14:cfvo type="num">
                <xm:f>1</xm:f>
              </x14:cfvo>
              <x14:negativeFillColor rgb="FFFF0000"/>
              <x14:axisColor rgb="FF000000"/>
            </x14:dataBar>
          </x14:cfRule>
          <xm:sqref>G36</xm:sqref>
        </x14:conditionalFormatting>
        <x14:conditionalFormatting xmlns:xm="http://schemas.microsoft.com/office/excel/2006/main">
          <x14:cfRule type="dataBar" id="{3B85562B-50D4-4630-B6AE-1CE0A73084E3}">
            <x14:dataBar minLength="0" maxLength="100" gradient="0">
              <x14:cfvo type="num">
                <xm:f>0</xm:f>
              </x14:cfvo>
              <x14:cfvo type="num">
                <xm:f>1</xm:f>
              </x14:cfvo>
              <x14:negativeFillColor rgb="FFFF0000"/>
              <x14:axisColor rgb="FF000000"/>
            </x14:dataBar>
          </x14:cfRule>
          <xm:sqref>G35</xm:sqref>
        </x14:conditionalFormatting>
        <x14:conditionalFormatting xmlns:xm="http://schemas.microsoft.com/office/excel/2006/main">
          <x14:cfRule type="dataBar" id="{5721A7FA-3617-4FFC-B364-F152E49062DF}">
            <x14:dataBar minLength="0" maxLength="100" gradient="0">
              <x14:cfvo type="num">
                <xm:f>0</xm:f>
              </x14:cfvo>
              <x14:cfvo type="num">
                <xm:f>1</xm:f>
              </x14:cfvo>
              <x14:negativeFillColor rgb="FFFF0000"/>
              <x14:axisColor rgb="FF000000"/>
            </x14:dataBar>
          </x14:cfRule>
          <xm:sqref>G32:G34</xm:sqref>
        </x14:conditionalFormatting>
        <x14:conditionalFormatting xmlns:xm="http://schemas.microsoft.com/office/excel/2006/main">
          <x14:cfRule type="dataBar" id="{DC381696-276C-4AB1-8450-40A87DD041D8}">
            <x14:dataBar minLength="0" maxLength="100" gradient="0">
              <x14:cfvo type="num">
                <xm:f>0</xm:f>
              </x14:cfvo>
              <x14:cfvo type="num">
                <xm:f>1</xm:f>
              </x14:cfvo>
              <x14:negativeFillColor rgb="FFFF0000"/>
              <x14:axisColor rgb="FF000000"/>
            </x14:dataBar>
          </x14:cfRule>
          <xm:sqref>G22</xm:sqref>
        </x14:conditionalFormatting>
        <x14:conditionalFormatting xmlns:xm="http://schemas.microsoft.com/office/excel/2006/main">
          <x14:cfRule type="dataBar" id="{A5BC9663-AAC7-4EE0-856D-A98214B09F2C}">
            <x14:dataBar minLength="0" maxLength="100" gradient="0">
              <x14:cfvo type="num">
                <xm:f>0</xm:f>
              </x14:cfvo>
              <x14:cfvo type="num">
                <xm:f>1</xm:f>
              </x14:cfvo>
              <x14:negativeFillColor rgb="FFFF0000"/>
              <x14:axisColor rgb="FF000000"/>
            </x14:dataBar>
          </x14:cfRule>
          <xm:sqref>G23</xm:sqref>
        </x14:conditionalFormatting>
        <x14:conditionalFormatting xmlns:xm="http://schemas.microsoft.com/office/excel/2006/main">
          <x14:cfRule type="dataBar" id="{19C8D059-DCEF-48A3-AB2B-9B5BEDB019E3}">
            <x14:dataBar minLength="0" maxLength="100" gradient="0">
              <x14:cfvo type="num">
                <xm:f>0</xm:f>
              </x14:cfvo>
              <x14:cfvo type="num">
                <xm:f>1</xm:f>
              </x14:cfvo>
              <x14:negativeFillColor rgb="FFFF0000"/>
              <x14:axisColor rgb="FF000000"/>
            </x14:dataBar>
          </x14:cfRule>
          <xm:sqref>G16</xm:sqref>
        </x14:conditionalFormatting>
        <x14:conditionalFormatting xmlns:xm="http://schemas.microsoft.com/office/excel/2006/main">
          <x14:cfRule type="dataBar" id="{1DA15DE3-C04A-414C-9DA1-BF39136993F6}">
            <x14:dataBar minLength="0" maxLength="100" gradient="0">
              <x14:cfvo type="num">
                <xm:f>0</xm:f>
              </x14:cfvo>
              <x14:cfvo type="num">
                <xm:f>1</xm:f>
              </x14:cfvo>
              <x14:negativeFillColor rgb="FFFF0000"/>
              <x14:axisColor rgb="FF000000"/>
            </x14:dataBar>
          </x14:cfRule>
          <xm:sqref>G28</xm:sqref>
        </x14:conditionalFormatting>
        <x14:conditionalFormatting xmlns:xm="http://schemas.microsoft.com/office/excel/2006/main">
          <x14:cfRule type="dataBar" id="{7ACE5BC8-66A5-4DE0-B76C-1CBF1520417F}">
            <x14:dataBar minLength="0" maxLength="100" gradient="0">
              <x14:cfvo type="num">
                <xm:f>0</xm:f>
              </x14:cfvo>
              <x14:cfvo type="num">
                <xm:f>1</xm:f>
              </x14:cfvo>
              <x14:negativeFillColor rgb="FFFF0000"/>
              <x14:axisColor rgb="FF000000"/>
            </x14:dataBar>
          </x14:cfRule>
          <xm:sqref>G30</xm:sqref>
        </x14:conditionalFormatting>
        <x14:conditionalFormatting xmlns:xm="http://schemas.microsoft.com/office/excel/2006/main">
          <x14:cfRule type="dataBar" id="{91DBFD2B-5CB2-487E-85C9-50A1749F481B}">
            <x14:dataBar minLength="0" maxLength="100" gradient="0">
              <x14:cfvo type="num">
                <xm:f>0</xm:f>
              </x14:cfvo>
              <x14:cfvo type="num">
                <xm:f>1</xm:f>
              </x14:cfvo>
              <x14:negativeFillColor rgb="FFFF0000"/>
              <x14:axisColor rgb="FF000000"/>
            </x14:dataBar>
          </x14:cfRule>
          <xm:sqref>G25</xm:sqref>
        </x14:conditionalFormatting>
        <x14:conditionalFormatting xmlns:xm="http://schemas.microsoft.com/office/excel/2006/main">
          <x14:cfRule type="dataBar" id="{AE84415B-3DB7-461F-96D3-0A0BD4E197D8}">
            <x14:dataBar minLength="0" maxLength="100" gradient="0">
              <x14:cfvo type="num">
                <xm:f>0</xm:f>
              </x14:cfvo>
              <x14:cfvo type="num">
                <xm:f>1</xm:f>
              </x14:cfvo>
              <x14:negativeFillColor rgb="FFFF0000"/>
              <x14:axisColor rgb="FF000000"/>
            </x14:dataBar>
          </x14:cfRule>
          <xm:sqref>G26</xm:sqref>
        </x14:conditionalFormatting>
        <x14:conditionalFormatting xmlns:xm="http://schemas.microsoft.com/office/excel/2006/main">
          <x14:cfRule type="dataBar" id="{B9B36C06-7DC4-489E-A393-80C8F1259BA5}">
            <x14:dataBar minLength="0" maxLength="100" gradient="0">
              <x14:cfvo type="num">
                <xm:f>0</xm:f>
              </x14:cfvo>
              <x14:cfvo type="num">
                <xm:f>1</xm:f>
              </x14:cfvo>
              <x14:negativeFillColor rgb="FFFF0000"/>
              <x14:axisColor rgb="FF000000"/>
            </x14:dataBar>
          </x14:cfRule>
          <xm:sqref>G29</xm:sqref>
        </x14:conditionalFormatting>
        <x14:conditionalFormatting xmlns:xm="http://schemas.microsoft.com/office/excel/2006/main">
          <x14:cfRule type="dataBar" id="{9C691031-D84A-4F80-AC54-3CEF2FC5729D}">
            <x14:dataBar minLength="0" maxLength="100" gradient="0">
              <x14:cfvo type="num">
                <xm:f>0</xm:f>
              </x14:cfvo>
              <x14:cfvo type="num">
                <xm:f>1</xm:f>
              </x14:cfvo>
              <x14:negativeFillColor rgb="FFFF0000"/>
              <x14:axisColor rgb="FF000000"/>
            </x14:dataBar>
          </x14:cfRule>
          <xm:sqref>G27</xm:sqref>
        </x14:conditionalFormatting>
        <x14:conditionalFormatting xmlns:xm="http://schemas.microsoft.com/office/excel/2006/main">
          <x14:cfRule type="dataBar" id="{E255300E-6252-4183-99FB-E10F4F23AD9A}">
            <x14:dataBar minLength="0" maxLength="100" gradient="0">
              <x14:cfvo type="num">
                <xm:f>0</xm:f>
              </x14:cfvo>
              <x14:cfvo type="num">
                <xm:f>1</xm:f>
              </x14:cfvo>
              <x14:negativeFillColor rgb="FFFF0000"/>
              <x14:axisColor rgb="FF000000"/>
            </x14:dataBar>
          </x14:cfRule>
          <xm:sqref>G24</xm:sqref>
        </x14:conditionalFormatting>
        <x14:conditionalFormatting xmlns:xm="http://schemas.microsoft.com/office/excel/2006/main">
          <x14:cfRule type="dataBar" id="{AFB15723-C41E-420F-8859-EF9D38AA5763}">
            <x14:dataBar minLength="0" maxLength="100" gradient="0">
              <x14:cfvo type="num">
                <xm:f>0</xm:f>
              </x14:cfvo>
              <x14:cfvo type="num">
                <xm:f>1</xm:f>
              </x14:cfvo>
              <x14:negativeFillColor rgb="FFFF0000"/>
              <x14:axisColor rgb="FF000000"/>
            </x14:dataBar>
          </x14:cfRule>
          <xm:sqref>G41:G42</xm:sqref>
        </x14:conditionalFormatting>
        <x14:conditionalFormatting xmlns:xm="http://schemas.microsoft.com/office/excel/2006/main">
          <x14:cfRule type="dataBar" id="{45499DC7-6FD0-44EE-94C5-0563A13D319C}">
            <x14:dataBar minLength="0" maxLength="100" gradient="0">
              <x14:cfvo type="num">
                <xm:f>0</xm:f>
              </x14:cfvo>
              <x14:cfvo type="num">
                <xm:f>1</xm:f>
              </x14:cfvo>
              <x14:negativeFillColor rgb="FFFF0000"/>
              <x14:axisColor rgb="FF000000"/>
            </x14:dataBar>
          </x14:cfRule>
          <xm:sqref>G44:G47</xm:sqref>
        </x14:conditionalFormatting>
        <x14:conditionalFormatting xmlns:xm="http://schemas.microsoft.com/office/excel/2006/main">
          <x14:cfRule type="dataBar" id="{6288C164-1C0F-4AA0-85F9-B23A5E3E8751}">
            <x14:dataBar minLength="0" maxLength="100" gradient="0">
              <x14:cfvo type="num">
                <xm:f>0</xm:f>
              </x14:cfvo>
              <x14:cfvo type="num">
                <xm:f>1</xm:f>
              </x14:cfvo>
              <x14:negativeFillColor rgb="FFFF0000"/>
              <x14:axisColor rgb="FF000000"/>
            </x14:dataBar>
          </x14:cfRule>
          <xm:sqref>G49:G57</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46"/>
  <sheetViews>
    <sheetView showGridLines="0" workbookViewId="0">
      <selection activeCell="A2" sqref="A2"/>
    </sheetView>
  </sheetViews>
  <sheetFormatPr defaultColWidth="8.85546875" defaultRowHeight="12.75" x14ac:dyDescent="0.2"/>
  <cols>
    <col min="1" max="1" width="5.42578125" style="16" customWidth="1"/>
    <col min="2" max="2" width="37.7109375" style="16" customWidth="1"/>
    <col min="3" max="3" width="55.140625" style="16" customWidth="1"/>
  </cols>
  <sheetData>
    <row r="1" spans="1:3" ht="30" customHeight="1" x14ac:dyDescent="0.2">
      <c r="A1" s="31" t="s">
        <v>22</v>
      </c>
    </row>
    <row r="4" spans="1:3" x14ac:dyDescent="0.2">
      <c r="C4" s="23" t="s">
        <v>30</v>
      </c>
    </row>
    <row r="5" spans="1:3" x14ac:dyDescent="0.2">
      <c r="C5" s="20" t="s">
        <v>31</v>
      </c>
    </row>
    <row r="6" spans="1:3" x14ac:dyDescent="0.2">
      <c r="C6" s="20"/>
    </row>
    <row r="7" spans="1:3" ht="18" x14ac:dyDescent="0.25">
      <c r="C7" s="24" t="s">
        <v>50</v>
      </c>
    </row>
    <row r="8" spans="1:3" x14ac:dyDescent="0.2">
      <c r="C8" s="25" t="s">
        <v>48</v>
      </c>
    </row>
    <row r="10" spans="1:3" x14ac:dyDescent="0.2">
      <c r="C10" s="20" t="s">
        <v>47</v>
      </c>
    </row>
    <row r="11" spans="1:3" x14ac:dyDescent="0.2">
      <c r="C11" s="20" t="s">
        <v>46</v>
      </c>
    </row>
    <row r="13" spans="1:3" ht="18" x14ac:dyDescent="0.25">
      <c r="C13" s="24" t="s">
        <v>45</v>
      </c>
    </row>
    <row r="16" spans="1:3" ht="15.75" x14ac:dyDescent="0.25">
      <c r="A16" s="27" t="s">
        <v>24</v>
      </c>
    </row>
    <row r="17" spans="2:2" s="16" customFormat="1" x14ac:dyDescent="0.2"/>
    <row r="18" spans="2:2" ht="15" x14ac:dyDescent="0.25">
      <c r="B18" s="26" t="s">
        <v>35</v>
      </c>
    </row>
    <row r="19" spans="2:2" x14ac:dyDescent="0.2">
      <c r="B19" s="20" t="s">
        <v>40</v>
      </c>
    </row>
    <row r="20" spans="2:2" x14ac:dyDescent="0.2">
      <c r="B20" s="20" t="s">
        <v>41</v>
      </c>
    </row>
    <row r="22" spans="2:2" s="16" customFormat="1" ht="15" x14ac:dyDescent="0.25">
      <c r="B22" s="26" t="s">
        <v>42</v>
      </c>
    </row>
    <row r="23" spans="2:2" s="16" customFormat="1" x14ac:dyDescent="0.2">
      <c r="B23" s="20" t="s">
        <v>43</v>
      </c>
    </row>
    <row r="24" spans="2:2" s="16" customFormat="1" x14ac:dyDescent="0.2">
      <c r="B24" s="20" t="s">
        <v>44</v>
      </c>
    </row>
    <row r="26" spans="2:2" s="16" customFormat="1" ht="15" x14ac:dyDescent="0.25">
      <c r="B26" s="26" t="s">
        <v>32</v>
      </c>
    </row>
    <row r="27" spans="2:2" s="16" customFormat="1" x14ac:dyDescent="0.2">
      <c r="B27" s="20" t="s">
        <v>36</v>
      </c>
    </row>
    <row r="28" spans="2:2" s="16" customFormat="1" x14ac:dyDescent="0.2">
      <c r="B28" s="20" t="s">
        <v>37</v>
      </c>
    </row>
    <row r="29" spans="2:2" x14ac:dyDescent="0.2">
      <c r="B29" s="20" t="s">
        <v>38</v>
      </c>
    </row>
    <row r="30" spans="2:2" x14ac:dyDescent="0.2">
      <c r="B30" s="16" t="s">
        <v>25</v>
      </c>
    </row>
    <row r="31" spans="2:2" x14ac:dyDescent="0.2">
      <c r="B31" s="16" t="s">
        <v>26</v>
      </c>
    </row>
    <row r="32" spans="2:2" x14ac:dyDescent="0.2">
      <c r="B32" s="16" t="s">
        <v>27</v>
      </c>
    </row>
    <row r="34" spans="2:2" ht="15" x14ac:dyDescent="0.25">
      <c r="B34" s="26" t="s">
        <v>28</v>
      </c>
    </row>
    <row r="35" spans="2:2" x14ac:dyDescent="0.2">
      <c r="B35" s="20" t="s">
        <v>121</v>
      </c>
    </row>
    <row r="36" spans="2:2" x14ac:dyDescent="0.2">
      <c r="B36" s="20" t="s">
        <v>122</v>
      </c>
    </row>
    <row r="37" spans="2:2" x14ac:dyDescent="0.2">
      <c r="B37" s="20" t="s">
        <v>123</v>
      </c>
    </row>
    <row r="39" spans="2:2" ht="15" x14ac:dyDescent="0.25">
      <c r="B39" s="26" t="s">
        <v>29</v>
      </c>
    </row>
    <row r="40" spans="2:2" x14ac:dyDescent="0.2">
      <c r="B40" s="20" t="s">
        <v>39</v>
      </c>
    </row>
    <row r="42" spans="2:2" s="16" customFormat="1" ht="15" x14ac:dyDescent="0.25">
      <c r="B42" s="26" t="s">
        <v>33</v>
      </c>
    </row>
    <row r="43" spans="2:2" s="16" customFormat="1" x14ac:dyDescent="0.2">
      <c r="B43" s="20" t="s">
        <v>124</v>
      </c>
    </row>
    <row r="44" spans="2:2" s="16" customFormat="1" x14ac:dyDescent="0.2">
      <c r="B44" s="20" t="s">
        <v>34</v>
      </c>
    </row>
    <row r="45" spans="2:2" s="16" customFormat="1" x14ac:dyDescent="0.2"/>
    <row r="46" spans="2:2" ht="18" x14ac:dyDescent="0.25">
      <c r="B46" s="24" t="s">
        <v>23</v>
      </c>
    </row>
  </sheetData>
  <hyperlinks>
    <hyperlink ref="C7" r:id="rId1" xr:uid="{00000000-0004-0000-0100-000000000000}"/>
    <hyperlink ref="B46" r:id="rId2" tooltip="Go to Vertex42.com" display="https://www.vertex42.com/Links/go.php?urlid=GanttChartPro" xr:uid="{00000000-0004-0000-0100-000001000000}"/>
    <hyperlink ref="C13" r:id="rId3" display="https://www.vertex42.com/blog/business/pm/new-gantt-chart-for-excel-online.html" xr:uid="{00000000-0004-0000-0100-000002000000}"/>
  </hyperlinks>
  <pageMargins left="0.7" right="0.7" top="0.75" bottom="0.75" header="0.3" footer="0.3"/>
  <pageSetup scale="93" orientation="portrait" r:id="rId4"/>
  <drawing r:id="rId5"/>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C94"/>
  <sheetViews>
    <sheetView showGridLines="0" topLeftCell="A28" workbookViewId="0">
      <selection activeCell="B32" sqref="B32"/>
    </sheetView>
  </sheetViews>
  <sheetFormatPr defaultColWidth="8.85546875" defaultRowHeight="12.75" x14ac:dyDescent="0.2"/>
  <cols>
    <col min="1" max="1" width="5.42578125" style="7" customWidth="1"/>
    <col min="2" max="2" width="90.42578125" style="7" customWidth="1"/>
    <col min="3" max="3" width="16.42578125" style="7" bestFit="1" customWidth="1"/>
    <col min="4" max="16384" width="8.85546875" style="7"/>
  </cols>
  <sheetData>
    <row r="1" spans="1:3" ht="30" customHeight="1" x14ac:dyDescent="0.2">
      <c r="A1" s="36" t="s">
        <v>116</v>
      </c>
      <c r="B1" s="37"/>
      <c r="C1" s="38"/>
    </row>
    <row r="2" spans="1:3" ht="14.25" x14ac:dyDescent="0.2">
      <c r="A2" s="98" t="s">
        <v>48</v>
      </c>
      <c r="B2" s="9"/>
      <c r="C2" s="8"/>
    </row>
    <row r="3" spans="1:3" s="20" customFormat="1" x14ac:dyDescent="0.2">
      <c r="A3" s="8"/>
      <c r="B3" s="9"/>
      <c r="C3" s="8"/>
    </row>
    <row r="4" spans="1:3" s="8" customFormat="1" ht="18" x14ac:dyDescent="0.25">
      <c r="A4" s="93" t="s">
        <v>83</v>
      </c>
      <c r="B4" s="35"/>
    </row>
    <row r="5" spans="1:3" s="8" customFormat="1" ht="57" x14ac:dyDescent="0.2">
      <c r="B5" s="99" t="s">
        <v>72</v>
      </c>
    </row>
    <row r="7" spans="1:3" ht="28.5" x14ac:dyDescent="0.2">
      <c r="B7" s="99" t="s">
        <v>84</v>
      </c>
    </row>
    <row r="9" spans="1:3" ht="14.25" x14ac:dyDescent="0.2">
      <c r="B9" s="98" t="s">
        <v>60</v>
      </c>
    </row>
    <row r="11" spans="1:3" ht="28.5" x14ac:dyDescent="0.2">
      <c r="B11" s="97" t="s">
        <v>61</v>
      </c>
    </row>
    <row r="12" spans="1:3" s="20" customFormat="1" x14ac:dyDescent="0.2"/>
    <row r="13" spans="1:3" ht="18" x14ac:dyDescent="0.25">
      <c r="A13" s="137" t="s">
        <v>4</v>
      </c>
      <c r="B13" s="137"/>
    </row>
    <row r="14" spans="1:3" s="20" customFormat="1" x14ac:dyDescent="0.2"/>
    <row r="15" spans="1:3" s="94" customFormat="1" ht="18" x14ac:dyDescent="0.2">
      <c r="A15" s="102"/>
      <c r="B15" s="100" t="s">
        <v>75</v>
      </c>
    </row>
    <row r="16" spans="1:3" s="94" customFormat="1" ht="18" x14ac:dyDescent="0.2">
      <c r="A16" s="102"/>
      <c r="B16" s="101" t="s">
        <v>73</v>
      </c>
      <c r="C16" s="96" t="s">
        <v>3</v>
      </c>
    </row>
    <row r="17" spans="1:3" ht="18" x14ac:dyDescent="0.25">
      <c r="A17" s="103"/>
      <c r="B17" s="101" t="s">
        <v>77</v>
      </c>
    </row>
    <row r="18" spans="1:3" s="20" customFormat="1" ht="18" x14ac:dyDescent="0.25">
      <c r="A18" s="103"/>
      <c r="B18" s="101" t="s">
        <v>85</v>
      </c>
    </row>
    <row r="19" spans="1:3" s="38" customFormat="1" ht="18" x14ac:dyDescent="0.25">
      <c r="A19" s="106"/>
      <c r="B19" s="101" t="s">
        <v>86</v>
      </c>
    </row>
    <row r="20" spans="1:3" s="94" customFormat="1" ht="18" x14ac:dyDescent="0.2">
      <c r="A20" s="102"/>
      <c r="B20" s="100" t="s">
        <v>74</v>
      </c>
      <c r="C20" s="95" t="s">
        <v>2</v>
      </c>
    </row>
    <row r="21" spans="1:3" ht="18" x14ac:dyDescent="0.25">
      <c r="A21" s="103"/>
      <c r="B21" s="101" t="s">
        <v>76</v>
      </c>
    </row>
    <row r="22" spans="1:3" s="8" customFormat="1" ht="18" x14ac:dyDescent="0.25">
      <c r="A22" s="104"/>
      <c r="B22" s="105" t="s">
        <v>78</v>
      </c>
    </row>
    <row r="23" spans="1:3" s="8" customFormat="1" ht="18" x14ac:dyDescent="0.25">
      <c r="A23" s="104"/>
      <c r="B23" s="10"/>
    </row>
    <row r="24" spans="1:3" s="8" customFormat="1" ht="18" x14ac:dyDescent="0.25">
      <c r="A24" s="137" t="s">
        <v>79</v>
      </c>
      <c r="B24" s="137"/>
    </row>
    <row r="25" spans="1:3" s="8" customFormat="1" ht="43.5" x14ac:dyDescent="0.25">
      <c r="A25" s="104"/>
      <c r="B25" s="101" t="s">
        <v>87</v>
      </c>
    </row>
    <row r="26" spans="1:3" s="8" customFormat="1" ht="18" x14ac:dyDescent="0.25">
      <c r="A26" s="104"/>
      <c r="B26" s="101"/>
    </row>
    <row r="27" spans="1:3" s="8" customFormat="1" ht="18" x14ac:dyDescent="0.25">
      <c r="A27" s="104"/>
      <c r="B27" s="122" t="s">
        <v>91</v>
      </c>
    </row>
    <row r="28" spans="1:3" s="8" customFormat="1" ht="18" x14ac:dyDescent="0.25">
      <c r="A28" s="104"/>
      <c r="B28" s="101" t="s">
        <v>80</v>
      </c>
    </row>
    <row r="29" spans="1:3" s="8" customFormat="1" ht="28.5" x14ac:dyDescent="0.25">
      <c r="A29" s="104"/>
      <c r="B29" s="101" t="s">
        <v>82</v>
      </c>
    </row>
    <row r="30" spans="1:3" s="8" customFormat="1" ht="18" x14ac:dyDescent="0.25">
      <c r="A30" s="104"/>
      <c r="B30" s="101"/>
    </row>
    <row r="31" spans="1:3" s="8" customFormat="1" ht="18" x14ac:dyDescent="0.25">
      <c r="A31" s="104"/>
      <c r="B31" s="122" t="s">
        <v>88</v>
      </c>
    </row>
    <row r="32" spans="1:3" s="8" customFormat="1" ht="18" x14ac:dyDescent="0.25">
      <c r="A32" s="104"/>
      <c r="B32" s="101" t="s">
        <v>81</v>
      </c>
    </row>
    <row r="33" spans="1:2" s="8" customFormat="1" ht="18" x14ac:dyDescent="0.25">
      <c r="A33" s="104"/>
      <c r="B33" s="101" t="s">
        <v>89</v>
      </c>
    </row>
    <row r="34" spans="1:2" s="8" customFormat="1" ht="18" x14ac:dyDescent="0.25">
      <c r="A34" s="104"/>
      <c r="B34" s="10"/>
    </row>
    <row r="35" spans="1:2" s="8" customFormat="1" ht="28.5" x14ac:dyDescent="0.25">
      <c r="A35" s="104"/>
      <c r="B35" s="101" t="s">
        <v>126</v>
      </c>
    </row>
    <row r="36" spans="1:2" s="8" customFormat="1" ht="18" x14ac:dyDescent="0.25">
      <c r="A36" s="104"/>
      <c r="B36" s="107" t="s">
        <v>90</v>
      </c>
    </row>
    <row r="37" spans="1:2" s="8" customFormat="1" ht="18" x14ac:dyDescent="0.25">
      <c r="A37" s="104"/>
      <c r="B37" s="10"/>
    </row>
    <row r="38" spans="1:2" ht="18" x14ac:dyDescent="0.25">
      <c r="A38" s="137" t="s">
        <v>10</v>
      </c>
      <c r="B38" s="137"/>
    </row>
    <row r="39" spans="1:2" ht="28.5" x14ac:dyDescent="0.2">
      <c r="B39" s="101" t="s">
        <v>93</v>
      </c>
    </row>
    <row r="40" spans="1:2" s="20" customFormat="1" x14ac:dyDescent="0.2"/>
    <row r="41" spans="1:2" s="20" customFormat="1" ht="14.25" x14ac:dyDescent="0.2">
      <c r="B41" s="101" t="s">
        <v>94</v>
      </c>
    </row>
    <row r="42" spans="1:2" s="20" customFormat="1" x14ac:dyDescent="0.2"/>
    <row r="43" spans="1:2" s="20" customFormat="1" ht="28.5" x14ac:dyDescent="0.2">
      <c r="B43" s="101" t="s">
        <v>92</v>
      </c>
    </row>
    <row r="44" spans="1:2" s="20" customFormat="1" x14ac:dyDescent="0.2"/>
    <row r="45" spans="1:2" ht="28.5" x14ac:dyDescent="0.2">
      <c r="B45" s="101" t="s">
        <v>95</v>
      </c>
    </row>
    <row r="46" spans="1:2" x14ac:dyDescent="0.2">
      <c r="B46" s="21"/>
    </row>
    <row r="47" spans="1:2" ht="28.5" x14ac:dyDescent="0.2">
      <c r="B47" s="101" t="s">
        <v>96</v>
      </c>
    </row>
    <row r="48" spans="1:2" x14ac:dyDescent="0.2">
      <c r="B48" s="11"/>
    </row>
    <row r="49" spans="1:2" ht="18" x14ac:dyDescent="0.25">
      <c r="A49" s="137" t="s">
        <v>7</v>
      </c>
      <c r="B49" s="137"/>
    </row>
    <row r="50" spans="1:2" ht="28.5" x14ac:dyDescent="0.2">
      <c r="B50" s="101" t="s">
        <v>127</v>
      </c>
    </row>
    <row r="51" spans="1:2" x14ac:dyDescent="0.2">
      <c r="B51" s="11"/>
    </row>
    <row r="52" spans="1:2" ht="14.25" x14ac:dyDescent="0.2">
      <c r="A52" s="108" t="s">
        <v>11</v>
      </c>
      <c r="B52" s="101" t="s">
        <v>12</v>
      </c>
    </row>
    <row r="53" spans="1:2" ht="14.25" x14ac:dyDescent="0.2">
      <c r="A53" s="108" t="s">
        <v>13</v>
      </c>
      <c r="B53" s="101" t="s">
        <v>14</v>
      </c>
    </row>
    <row r="54" spans="1:2" ht="14.25" x14ac:dyDescent="0.2">
      <c r="A54" s="108" t="s">
        <v>15</v>
      </c>
      <c r="B54" s="101" t="s">
        <v>16</v>
      </c>
    </row>
    <row r="55" spans="1:2" ht="28.5" x14ac:dyDescent="0.2">
      <c r="A55" s="97"/>
      <c r="B55" s="101" t="s">
        <v>97</v>
      </c>
    </row>
    <row r="56" spans="1:2" ht="28.5" x14ac:dyDescent="0.2">
      <c r="A56" s="97"/>
      <c r="B56" s="101" t="s">
        <v>98</v>
      </c>
    </row>
    <row r="57" spans="1:2" ht="14.25" x14ac:dyDescent="0.2">
      <c r="A57" s="108" t="s">
        <v>17</v>
      </c>
      <c r="B57" s="101" t="s">
        <v>18</v>
      </c>
    </row>
    <row r="58" spans="1:2" ht="14.25" x14ac:dyDescent="0.2">
      <c r="A58" s="97"/>
      <c r="B58" s="101" t="s">
        <v>99</v>
      </c>
    </row>
    <row r="59" spans="1:2" ht="14.25" x14ac:dyDescent="0.2">
      <c r="A59" s="97"/>
      <c r="B59" s="101" t="s">
        <v>100</v>
      </c>
    </row>
    <row r="60" spans="1:2" ht="14.25" x14ac:dyDescent="0.2">
      <c r="A60" s="108" t="s">
        <v>19</v>
      </c>
      <c r="B60" s="101" t="s">
        <v>20</v>
      </c>
    </row>
    <row r="61" spans="1:2" ht="28.5" x14ac:dyDescent="0.2">
      <c r="A61" s="97"/>
      <c r="B61" s="101" t="s">
        <v>101</v>
      </c>
    </row>
    <row r="62" spans="1:2" ht="14.25" x14ac:dyDescent="0.2">
      <c r="A62" s="108" t="s">
        <v>102</v>
      </c>
      <c r="B62" s="101" t="s">
        <v>103</v>
      </c>
    </row>
    <row r="63" spans="1:2" ht="14.25" x14ac:dyDescent="0.2">
      <c r="A63" s="109"/>
      <c r="B63" s="101" t="s">
        <v>104</v>
      </c>
    </row>
    <row r="64" spans="1:2" s="20" customFormat="1" x14ac:dyDescent="0.2">
      <c r="B64" s="12"/>
    </row>
    <row r="65" spans="1:2" s="20" customFormat="1" ht="18" x14ac:dyDescent="0.25">
      <c r="A65" s="137" t="s">
        <v>9</v>
      </c>
      <c r="B65" s="137"/>
    </row>
    <row r="66" spans="1:2" s="20" customFormat="1" ht="42.75" x14ac:dyDescent="0.2">
      <c r="B66" s="101" t="s">
        <v>105</v>
      </c>
    </row>
    <row r="67" spans="1:2" s="20" customFormat="1" x14ac:dyDescent="0.2">
      <c r="B67" s="13"/>
    </row>
    <row r="68" spans="1:2" s="8" customFormat="1" ht="18" x14ac:dyDescent="0.25">
      <c r="A68" s="137" t="s">
        <v>5</v>
      </c>
      <c r="B68" s="137"/>
    </row>
    <row r="69" spans="1:2" s="20" customFormat="1" ht="15" x14ac:dyDescent="0.25">
      <c r="A69" s="116" t="s">
        <v>6</v>
      </c>
      <c r="B69" s="117" t="s">
        <v>106</v>
      </c>
    </row>
    <row r="70" spans="1:2" s="8" customFormat="1" ht="28.5" x14ac:dyDescent="0.2">
      <c r="A70" s="110"/>
      <c r="B70" s="115" t="s">
        <v>108</v>
      </c>
    </row>
    <row r="71" spans="1:2" s="8" customFormat="1" ht="14.25" x14ac:dyDescent="0.2">
      <c r="A71" s="110"/>
      <c r="B71" s="111"/>
    </row>
    <row r="72" spans="1:2" s="20" customFormat="1" ht="15" x14ac:dyDescent="0.25">
      <c r="A72" s="116" t="s">
        <v>6</v>
      </c>
      <c r="B72" s="117" t="s">
        <v>125</v>
      </c>
    </row>
    <row r="73" spans="1:2" s="8" customFormat="1" ht="28.5" x14ac:dyDescent="0.2">
      <c r="A73" s="110"/>
      <c r="B73" s="115" t="s">
        <v>129</v>
      </c>
    </row>
    <row r="74" spans="1:2" s="8" customFormat="1" ht="14.25" x14ac:dyDescent="0.2">
      <c r="A74" s="110"/>
      <c r="B74" s="111"/>
    </row>
    <row r="75" spans="1:2" ht="15" x14ac:dyDescent="0.25">
      <c r="A75" s="116" t="s">
        <v>6</v>
      </c>
      <c r="B75" s="119" t="s">
        <v>111</v>
      </c>
    </row>
    <row r="76" spans="1:2" s="8" customFormat="1" ht="42.75" x14ac:dyDescent="0.2">
      <c r="A76" s="110"/>
      <c r="B76" s="99" t="s">
        <v>128</v>
      </c>
    </row>
    <row r="77" spans="1:2" ht="14.25" x14ac:dyDescent="0.2">
      <c r="A77" s="109"/>
      <c r="B77" s="109"/>
    </row>
    <row r="78" spans="1:2" s="20" customFormat="1" ht="15" x14ac:dyDescent="0.25">
      <c r="A78" s="116" t="s">
        <v>6</v>
      </c>
      <c r="B78" s="119" t="s">
        <v>117</v>
      </c>
    </row>
    <row r="79" spans="1:2" s="8" customFormat="1" ht="28.5" x14ac:dyDescent="0.2">
      <c r="A79" s="110"/>
      <c r="B79" s="99" t="s">
        <v>112</v>
      </c>
    </row>
    <row r="80" spans="1:2" s="20" customFormat="1" ht="14.25" x14ac:dyDescent="0.2">
      <c r="A80" s="109"/>
      <c r="B80" s="109"/>
    </row>
    <row r="81" spans="1:2" ht="15" x14ac:dyDescent="0.25">
      <c r="A81" s="116" t="s">
        <v>6</v>
      </c>
      <c r="B81" s="119" t="s">
        <v>118</v>
      </c>
    </row>
    <row r="82" spans="1:2" s="8" customFormat="1" ht="14.25" x14ac:dyDescent="0.2">
      <c r="A82" s="110"/>
      <c r="B82" s="114" t="s">
        <v>113</v>
      </c>
    </row>
    <row r="83" spans="1:2" s="8" customFormat="1" ht="14.25" x14ac:dyDescent="0.2">
      <c r="A83" s="110"/>
      <c r="B83" s="114" t="s">
        <v>114</v>
      </c>
    </row>
    <row r="84" spans="1:2" s="8" customFormat="1" ht="14.25" x14ac:dyDescent="0.2">
      <c r="A84" s="110"/>
      <c r="B84" s="114" t="s">
        <v>115</v>
      </c>
    </row>
    <row r="85" spans="1:2" ht="15" x14ac:dyDescent="0.25">
      <c r="A85" s="109"/>
      <c r="B85" s="113"/>
    </row>
    <row r="86" spans="1:2" ht="15" x14ac:dyDescent="0.25">
      <c r="A86" s="116" t="s">
        <v>6</v>
      </c>
      <c r="B86" s="119" t="s">
        <v>119</v>
      </c>
    </row>
    <row r="87" spans="1:2" s="8" customFormat="1" ht="42.75" x14ac:dyDescent="0.2">
      <c r="A87" s="110"/>
      <c r="B87" s="99" t="s">
        <v>107</v>
      </c>
    </row>
    <row r="88" spans="1:2" s="8" customFormat="1" ht="14.25" x14ac:dyDescent="0.2">
      <c r="A88" s="110"/>
      <c r="B88" s="112" t="s">
        <v>109</v>
      </c>
    </row>
    <row r="89" spans="1:2" s="8" customFormat="1" ht="57" x14ac:dyDescent="0.2">
      <c r="A89" s="110"/>
      <c r="B89" s="118" t="s">
        <v>110</v>
      </c>
    </row>
    <row r="90" spans="1:2" ht="14.25" x14ac:dyDescent="0.2">
      <c r="A90" s="109"/>
      <c r="B90" s="109"/>
    </row>
    <row r="91" spans="1:2" ht="15" x14ac:dyDescent="0.25">
      <c r="A91" s="116" t="s">
        <v>6</v>
      </c>
      <c r="B91" s="121" t="s">
        <v>120</v>
      </c>
    </row>
    <row r="92" spans="1:2" ht="28.5" x14ac:dyDescent="0.2">
      <c r="A92" s="97"/>
      <c r="B92" s="114" t="s">
        <v>21</v>
      </c>
    </row>
    <row r="94" spans="1:2" x14ac:dyDescent="0.2">
      <c r="A94" s="28" t="s">
        <v>53</v>
      </c>
    </row>
  </sheetData>
  <mergeCells count="6">
    <mergeCell ref="A38:B38"/>
    <mergeCell ref="A49:B49"/>
    <mergeCell ref="A68:B68"/>
    <mergeCell ref="A13:B13"/>
    <mergeCell ref="A65:B65"/>
    <mergeCell ref="A24:B24"/>
  </mergeCells>
  <phoneticPr fontId="3" type="noConversion"/>
  <hyperlinks>
    <hyperlink ref="B9" r:id="rId1" xr:uid="{00000000-0004-0000-0200-000000000000}"/>
    <hyperlink ref="A2" r:id="rId2" xr:uid="{00000000-0004-0000-0200-000001000000}"/>
    <hyperlink ref="B36" r:id="rId3" xr:uid="{00000000-0004-0000-0200-000002000000}"/>
  </hyperlinks>
  <pageMargins left="0.5" right="0.5" top="0.25" bottom="0.25" header="0.5" footer="0.5"/>
  <pageSetup orientation="portrait" r:id="rId4"/>
  <headerFooter alignWithMargins="0"/>
  <drawing r:id="rId5"/>
  <legacyDrawing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29"/>
  <sheetViews>
    <sheetView showGridLines="0" workbookViewId="0">
      <selection activeCell="A2" sqref="A2"/>
    </sheetView>
  </sheetViews>
  <sheetFormatPr defaultColWidth="8.85546875" defaultRowHeight="12.75" x14ac:dyDescent="0.2"/>
  <cols>
    <col min="1" max="1" width="5.42578125" style="20" customWidth="1"/>
    <col min="2" max="2" width="82.140625" style="20" customWidth="1"/>
    <col min="3" max="16384" width="8.85546875" style="16"/>
  </cols>
  <sheetData>
    <row r="1" spans="1:4" ht="30" customHeight="1" x14ac:dyDescent="0.2">
      <c r="A1" s="36" t="s">
        <v>51</v>
      </c>
      <c r="B1" s="36"/>
      <c r="C1" s="41"/>
      <c r="D1" s="41"/>
    </row>
    <row r="2" spans="1:4" ht="15" x14ac:dyDescent="0.2">
      <c r="A2" s="38"/>
      <c r="B2" s="42"/>
      <c r="C2" s="41"/>
      <c r="D2" s="41"/>
    </row>
    <row r="3" spans="1:4" ht="15" x14ac:dyDescent="0.2">
      <c r="A3" s="39"/>
      <c r="B3" s="32" t="s">
        <v>52</v>
      </c>
      <c r="C3" s="40"/>
    </row>
    <row r="4" spans="1:4" ht="14.25" x14ac:dyDescent="0.2">
      <c r="A4" s="14"/>
      <c r="B4" s="34" t="s">
        <v>48</v>
      </c>
      <c r="C4" s="15"/>
    </row>
    <row r="5" spans="1:4" ht="15" x14ac:dyDescent="0.2">
      <c r="A5" s="14"/>
      <c r="B5" s="17"/>
      <c r="C5" s="15"/>
    </row>
    <row r="6" spans="1:4" ht="15.75" x14ac:dyDescent="0.25">
      <c r="A6" s="14"/>
      <c r="B6" s="18" t="s">
        <v>53</v>
      </c>
      <c r="C6" s="15"/>
    </row>
    <row r="7" spans="1:4" ht="15" x14ac:dyDescent="0.2">
      <c r="A7" s="14"/>
      <c r="B7" s="17"/>
      <c r="C7" s="15"/>
    </row>
    <row r="8" spans="1:4" ht="30" x14ac:dyDescent="0.2">
      <c r="A8" s="14"/>
      <c r="B8" s="17" t="s">
        <v>54</v>
      </c>
      <c r="C8" s="15"/>
    </row>
    <row r="9" spans="1:4" ht="15" x14ac:dyDescent="0.2">
      <c r="A9" s="14"/>
      <c r="B9" s="17"/>
      <c r="C9" s="15"/>
    </row>
    <row r="10" spans="1:4" ht="46.5" x14ac:dyDescent="0.25">
      <c r="A10" s="14"/>
      <c r="B10" s="17" t="s">
        <v>55</v>
      </c>
      <c r="C10" s="15"/>
    </row>
    <row r="11" spans="1:4" ht="15" x14ac:dyDescent="0.2">
      <c r="A11" s="14"/>
      <c r="B11" s="17"/>
      <c r="C11" s="15"/>
    </row>
    <row r="12" spans="1:4" ht="45" x14ac:dyDescent="0.2">
      <c r="A12" s="14"/>
      <c r="B12" s="17" t="s">
        <v>56</v>
      </c>
      <c r="C12" s="15"/>
    </row>
    <row r="13" spans="1:4" ht="15" x14ac:dyDescent="0.2">
      <c r="A13" s="14"/>
      <c r="B13" s="17"/>
      <c r="C13" s="15"/>
    </row>
    <row r="14" spans="1:4" ht="60" x14ac:dyDescent="0.2">
      <c r="A14" s="14"/>
      <c r="B14" s="17" t="s">
        <v>57</v>
      </c>
      <c r="C14" s="15"/>
    </row>
    <row r="15" spans="1:4" ht="15" x14ac:dyDescent="0.2">
      <c r="A15" s="14"/>
      <c r="B15" s="17"/>
      <c r="C15" s="15"/>
    </row>
    <row r="16" spans="1:4" ht="30.75" x14ac:dyDescent="0.2">
      <c r="A16" s="14"/>
      <c r="B16" s="17" t="s">
        <v>58</v>
      </c>
      <c r="C16" s="15"/>
    </row>
    <row r="17" spans="1:3" ht="15" x14ac:dyDescent="0.2">
      <c r="A17" s="14"/>
      <c r="B17" s="17"/>
      <c r="C17" s="15"/>
    </row>
    <row r="18" spans="1:3" ht="15.75" x14ac:dyDescent="0.25">
      <c r="A18" s="14"/>
      <c r="B18" s="18" t="s">
        <v>59</v>
      </c>
      <c r="C18" s="15"/>
    </row>
    <row r="19" spans="1:3" ht="15" x14ac:dyDescent="0.2">
      <c r="A19" s="14"/>
      <c r="B19" s="33" t="s">
        <v>49</v>
      </c>
      <c r="C19" s="15"/>
    </row>
    <row r="20" spans="1:3" ht="15" x14ac:dyDescent="0.2">
      <c r="A20" s="14"/>
      <c r="B20" s="19"/>
      <c r="C20" s="15"/>
    </row>
    <row r="21" spans="1:3" x14ac:dyDescent="0.2">
      <c r="A21" s="14"/>
      <c r="B21" s="14"/>
      <c r="C21" s="15"/>
    </row>
    <row r="22" spans="1:3" x14ac:dyDescent="0.2">
      <c r="A22" s="14"/>
      <c r="B22" s="14"/>
      <c r="C22" s="15"/>
    </row>
    <row r="23" spans="1:3" x14ac:dyDescent="0.2">
      <c r="A23" s="14"/>
      <c r="B23" s="14"/>
      <c r="C23" s="15"/>
    </row>
    <row r="24" spans="1:3" x14ac:dyDescent="0.2">
      <c r="A24" s="14"/>
      <c r="B24" s="14"/>
      <c r="C24" s="15"/>
    </row>
    <row r="25" spans="1:3" x14ac:dyDescent="0.2">
      <c r="A25" s="14"/>
      <c r="B25" s="14"/>
      <c r="C25" s="15"/>
    </row>
    <row r="26" spans="1:3" x14ac:dyDescent="0.2">
      <c r="A26" s="14"/>
      <c r="B26" s="14"/>
      <c r="C26" s="15"/>
    </row>
    <row r="27" spans="1:3" x14ac:dyDescent="0.2">
      <c r="A27" s="14"/>
      <c r="B27" s="14"/>
      <c r="C27" s="15"/>
    </row>
    <row r="28" spans="1:3" x14ac:dyDescent="0.2">
      <c r="A28" s="14"/>
      <c r="B28" s="14"/>
      <c r="C28" s="15"/>
    </row>
    <row r="29" spans="1:3" x14ac:dyDescent="0.2">
      <c r="A29" s="14"/>
      <c r="B29" s="14"/>
      <c r="C29" s="15"/>
    </row>
  </sheetData>
  <hyperlinks>
    <hyperlink ref="B4" r:id="rId1" xr:uid="{00000000-0004-0000-0300-000000000000}"/>
    <hyperlink ref="B19" r:id="rId2" xr:uid="{00000000-0004-0000-0300-000001000000}"/>
  </hyperlinks>
  <pageMargins left="0.7" right="0.7" top="0.75" bottom="0.75" header="0.3" footer="0.3"/>
  <pageSetup orientation="portrait"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4</vt:i4>
      </vt:variant>
    </vt:vector>
  </HeadingPairs>
  <TitlesOfParts>
    <vt:vector size="8" baseType="lpstr">
      <vt:lpstr>GanttChart</vt:lpstr>
      <vt:lpstr>GanttChartPro</vt:lpstr>
      <vt:lpstr>Help</vt:lpstr>
      <vt:lpstr>TermsOfUse</vt:lpstr>
      <vt:lpstr>GanttChart!prevWBS</vt:lpstr>
      <vt:lpstr>GanttChart!Print_Area</vt:lpstr>
      <vt:lpstr>GanttChartPro!Print_Area</vt:lpstr>
      <vt:lpstr>GanttChart!Print_Titles</vt:lpstr>
    </vt:vector>
  </TitlesOfParts>
  <Company>Vertex42 LLC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Gantt Chart Template</dc:title>
  <dc:creator>Vertex42.com</dc:creator>
  <dc:description>(c) 2006-2018 Vertex42 LLC. All Rights Reserved.</dc:description>
  <cp:lastModifiedBy>Gebruiker</cp:lastModifiedBy>
  <cp:lastPrinted>2018-02-12T20:25:38Z</cp:lastPrinted>
  <dcterms:created xsi:type="dcterms:W3CDTF">2010-06-09T16:05:03Z</dcterms:created>
  <dcterms:modified xsi:type="dcterms:W3CDTF">2020-04-08T20:26:35Z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pyright">
    <vt:lpwstr>2018 Vertex42 LLC</vt:lpwstr>
  </property>
  <property fmtid="{D5CDD505-2E9C-101B-9397-08002B2CF9AE}" pid="3" name="Version">
    <vt:lpwstr>3.1.1</vt:lpwstr>
  </property>
  <property fmtid="{D5CDD505-2E9C-101B-9397-08002B2CF9AE}" pid="4" name="Source">
    <vt:lpwstr>https://www.vertex42.com/ExcelTemplates/excel-gantt-chart.html</vt:lpwstr>
  </property>
</Properties>
</file>